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5\"/>
    </mc:Choice>
  </mc:AlternateContent>
  <bookViews>
    <workbookView xWindow="0" yWindow="0" windowWidth="28800" windowHeight="11730" activeTab="11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2" l="1"/>
  <c r="D18" i="12"/>
  <c r="D18" i="11"/>
  <c r="D17" i="11"/>
  <c r="D20" i="11"/>
  <c r="D19" i="11"/>
  <c r="F49" i="3" l="1"/>
  <c r="F44" i="3"/>
  <c r="F118" i="3"/>
  <c r="F90" i="3"/>
  <c r="F95" i="3"/>
  <c r="F33" i="3"/>
  <c r="F108" i="3"/>
  <c r="F77" i="3"/>
  <c r="F17" i="2"/>
  <c r="F131" i="3" l="1"/>
  <c r="F58" i="3"/>
  <c r="F27" i="3"/>
  <c r="F18" i="3"/>
  <c r="F81" i="2" l="1"/>
  <c r="F73" i="2"/>
  <c r="F62" i="2"/>
  <c r="F38" i="2"/>
  <c r="F42" i="2"/>
  <c r="F77" i="2"/>
  <c r="F98" i="2"/>
  <c r="F30" i="2"/>
  <c r="F103" i="2"/>
  <c r="F67" i="2"/>
  <c r="F48" i="2"/>
  <c r="F22" i="2"/>
  <c r="F13" i="2"/>
  <c r="F29" i="1" l="1"/>
  <c r="F17" i="1" l="1"/>
  <c r="F24" i="1"/>
  <c r="F40" i="1"/>
  <c r="F62" i="1"/>
  <c r="F66" i="1"/>
  <c r="F85" i="1"/>
</calcChain>
</file>

<file path=xl/sharedStrings.xml><?xml version="1.0" encoding="utf-8"?>
<sst xmlns="http://schemas.openxmlformats.org/spreadsheetml/2006/main" count="766" uniqueCount="147">
  <si>
    <t>Naknade za prijevoz, za rad na terenu i odvojeni život</t>
  </si>
  <si>
    <t>Službena putovanja</t>
  </si>
  <si>
    <t>Doprinosi za obvezno zdravstveno osiguranje</t>
  </si>
  <si>
    <t>Ostali rashodi za zaposlene</t>
  </si>
  <si>
    <t>Plaće za redovan rad, prekovremeni i posebne uvjete</t>
  </si>
  <si>
    <t>3111-4</t>
  </si>
  <si>
    <t>/ izdatka</t>
  </si>
  <si>
    <t>Iznos</t>
  </si>
  <si>
    <t>Vrsta rashoda</t>
  </si>
  <si>
    <t>Konto</t>
  </si>
  <si>
    <t>za kategoriju 2 primatelja sredstava</t>
  </si>
  <si>
    <t>Ukupno Vindija d.d.</t>
  </si>
  <si>
    <t>Materijal i sirovine</t>
  </si>
  <si>
    <t>Varaždin</t>
  </si>
  <si>
    <t>Vindija d.d.</t>
  </si>
  <si>
    <t>Valipile d.o.o.</t>
  </si>
  <si>
    <t>Sesvete</t>
  </si>
  <si>
    <t>Komunalne usluge</t>
  </si>
  <si>
    <t>Poreč</t>
  </si>
  <si>
    <t>Usluga Poreč d.o.o.</t>
  </si>
  <si>
    <t>Usluge telefona, pošte i prijevoza</t>
  </si>
  <si>
    <t>Zagreb</t>
  </si>
  <si>
    <t>Telemach Hrvatska d.o.o.</t>
  </si>
  <si>
    <t>Knjige</t>
  </si>
  <si>
    <t>Pazin</t>
  </si>
  <si>
    <t>Računalne usluge</t>
  </si>
  <si>
    <t>Zdravstvene i veterinarske usluge</t>
  </si>
  <si>
    <t>Energija</t>
  </si>
  <si>
    <t>Baderna</t>
  </si>
  <si>
    <t>Plinara Baderna</t>
  </si>
  <si>
    <t>Uredski materijal i ostali materijalni rashodi</t>
  </si>
  <si>
    <t>Pula</t>
  </si>
  <si>
    <t>Materijal i dijelovi za tekuće održavanje</t>
  </si>
  <si>
    <t>Uredska oprema i namještaj</t>
  </si>
  <si>
    <t>Jastrebarsko</t>
  </si>
  <si>
    <t>Naklada slap d.o.o.</t>
  </si>
  <si>
    <t>Velika Gorica</t>
  </si>
  <si>
    <t>Ukupno Ledo plus d.o.o.</t>
  </si>
  <si>
    <t>Ledo plus d.o.o.</t>
  </si>
  <si>
    <t>Ukupno KONZUM plus d.o.o.</t>
  </si>
  <si>
    <t>KONZUM plus d.o.o.</t>
  </si>
  <si>
    <t>Katarina Zrinski d.o.o.</t>
  </si>
  <si>
    <t>Istraalf d.o.o.</t>
  </si>
  <si>
    <t>Buzet</t>
  </si>
  <si>
    <t>Istarski vodovod d.o.o.</t>
  </si>
  <si>
    <t>Bankarske usluge i usluge platnog prometa</t>
  </si>
  <si>
    <t>Umag</t>
  </si>
  <si>
    <t>Istarska kreditna banka Umag d.d.</t>
  </si>
  <si>
    <t>INA d.d.</t>
  </si>
  <si>
    <t>HP - Hrvatska  pošta d.d.</t>
  </si>
  <si>
    <t>HEP-Opskrba d.o.o.</t>
  </si>
  <si>
    <t>Frutis trgovački obrt</t>
  </si>
  <si>
    <t>Matulji</t>
  </si>
  <si>
    <t>Financijska agencija</t>
  </si>
  <si>
    <t>Naknade građanima i kućanstvima u naravi</t>
  </si>
  <si>
    <t>Danijel Travel</t>
  </si>
  <si>
    <t>Capitolo d.o.o.</t>
  </si>
  <si>
    <t>Ukupno Brionka d.d.</t>
  </si>
  <si>
    <t>Brionka d.d.</t>
  </si>
  <si>
    <t>Ukupno Berković d.o.o.</t>
  </si>
  <si>
    <t>Berković d.o.o.</t>
  </si>
  <si>
    <t>Sjedište</t>
  </si>
  <si>
    <t>OIB</t>
  </si>
  <si>
    <t>Naziv</t>
  </si>
  <si>
    <t>PRIMATELJ</t>
  </si>
  <si>
    <t>za kategoriju 1 primatelja sredstava</t>
  </si>
  <si>
    <t>OIB: 81796497726</t>
  </si>
  <si>
    <t>Gradski trg 1, 52448 Sv. Lovreč</t>
  </si>
  <si>
    <t>Osnovna  škola  Joakima Rakovca, Sveti Lovreč Pazenatički</t>
  </si>
  <si>
    <t>Informacija o trošenju sredstava za mjesec siječanj 2025.g.</t>
  </si>
  <si>
    <t>Audio proartist d.o.o.</t>
  </si>
  <si>
    <t>Višnjevac</t>
  </si>
  <si>
    <t>Sportska i glazbena oprema</t>
  </si>
  <si>
    <t>Fusio d.o.o.</t>
  </si>
  <si>
    <t>Elektrometal d.o.o.</t>
  </si>
  <si>
    <t>Puntijar d.o.o.</t>
  </si>
  <si>
    <t>ADLER GmbH d.o.o.</t>
  </si>
  <si>
    <t>Nastavni zavod za javno zdrav. I.Ž.</t>
  </si>
  <si>
    <t>Ukupno Capitolo d.o.o.</t>
  </si>
  <si>
    <t>Ugovori o djelu</t>
  </si>
  <si>
    <t>Informacija o trošenju sredstava za mjesec veljaču 2025.g.</t>
  </si>
  <si>
    <t>Croatia osiguranje</t>
  </si>
  <si>
    <t>Premije osiguranja</t>
  </si>
  <si>
    <t>Ukupno Croatia osiguranje</t>
  </si>
  <si>
    <t>Biroservis - Ivan</t>
  </si>
  <si>
    <t>Usluge tekućeg i investicijskog održavanja</t>
  </si>
  <si>
    <t>Ukupno Biroservis - Ivan</t>
  </si>
  <si>
    <t>Floa d.o.o.</t>
  </si>
  <si>
    <t>Point d.o.o.</t>
  </si>
  <si>
    <t>Ukupno Valipile d.o.o.</t>
  </si>
  <si>
    <t>Pajo d.o.o.</t>
  </si>
  <si>
    <t>Riloop j.d.o.o.</t>
  </si>
  <si>
    <t>Ičići</t>
  </si>
  <si>
    <t>Ukupno Pajo d.o.o.</t>
  </si>
  <si>
    <t>Trutanić d.o.o.</t>
  </si>
  <si>
    <t>Zaštitna i radna odjeća i obuća</t>
  </si>
  <si>
    <t>Ukupno Istraalf d.o.o.</t>
  </si>
  <si>
    <t>Otoline d.o.o.</t>
  </si>
  <si>
    <t>Žmionj</t>
  </si>
  <si>
    <t>Matrijal za tekuće i investicijsko održavanje</t>
  </si>
  <si>
    <t>Pevex d.d.</t>
  </si>
  <si>
    <t>Ukupno Otoline d.o.o.</t>
  </si>
  <si>
    <t>Ukupno Pevex d.d.</t>
  </si>
  <si>
    <t>Informacija o trošenju sredstava za mjesec ožujak 2025.g.</t>
  </si>
  <si>
    <t>MAT, obrt za poduku</t>
  </si>
  <si>
    <t>Divna proizvodnja i usluge d.o.o.</t>
  </si>
  <si>
    <t>Ostali nespomenuti rashodi poslovanja</t>
  </si>
  <si>
    <t>Rijeka trans d.o.o. VP</t>
  </si>
  <si>
    <t>Kukuljanovo</t>
  </si>
  <si>
    <t>Servis Mofardin j.d.o.o.</t>
  </si>
  <si>
    <t>Tinjan</t>
  </si>
  <si>
    <t>Dubrovnik sun d.o.o.</t>
  </si>
  <si>
    <t>Dubrovnik</t>
  </si>
  <si>
    <t>Doel</t>
  </si>
  <si>
    <t>Eko servis Matić</t>
  </si>
  <si>
    <t>Roto dinamic d.o.o.</t>
  </si>
  <si>
    <t>Samobor</t>
  </si>
  <si>
    <t>Ukupno Roto dinamic d.o.o.</t>
  </si>
  <si>
    <t>Nastavni zavod za javno zdravstvo</t>
  </si>
  <si>
    <t>Sega</t>
  </si>
  <si>
    <t>Gratis d.o.o.</t>
  </si>
  <si>
    <t>Materijal za tekuće i investicijsko održavanje</t>
  </si>
  <si>
    <t>Ukupno Danijel Travel</t>
  </si>
  <si>
    <t>Muller trgovina Zagreb d.o.o.</t>
  </si>
  <si>
    <t>Links d.o.o.</t>
  </si>
  <si>
    <t>Sveta Nedjelja</t>
  </si>
  <si>
    <t>"Elstar" d.o.o.</t>
  </si>
  <si>
    <t>Ukupno Frutis trgovački obrt</t>
  </si>
  <si>
    <t>Italunion d.o.o.</t>
  </si>
  <si>
    <t>Fero-term d.o.o.</t>
  </si>
  <si>
    <t>Gornji Stupnik</t>
  </si>
  <si>
    <t>Trio I d.o.o.</t>
  </si>
  <si>
    <t>Ukupno Trio I d.o.o.</t>
  </si>
  <si>
    <t>Ukupno "Elstar" d.o.o.</t>
  </si>
  <si>
    <t>Ukupno Fero-term d.o.o.</t>
  </si>
  <si>
    <t>Informacija o trošenju sredstava za mjesec travanj 2025.g.</t>
  </si>
  <si>
    <t>https://transparentno.osjrakovacsvlovrec.otvorenaopcina.hr/isplate/sc-isplate</t>
  </si>
  <si>
    <t>Za informaciju kliknuti na niže navedenu  poveznicu!</t>
  </si>
  <si>
    <t>Informacija o trošenju sredstava za mjesec svibanj 2025.g.</t>
  </si>
  <si>
    <t>Informacija o trošenju sredstava za mjesec lipanj 2025.g.</t>
  </si>
  <si>
    <t>Informacija o trošenju sredstava za mjesec srpanj 2025.g.</t>
  </si>
  <si>
    <t>Informacija o trošenju sredstava za mjesec kolovoz</t>
  </si>
  <si>
    <t>Informacija o trošenju sredstava za mjesec kolovoz 2025.g.</t>
  </si>
  <si>
    <t>Informacija o trošenju sredstava za mjesec rujan 2025.g.</t>
  </si>
  <si>
    <t>Informacija o trošenju sredstava za mjesec listopad 2025.g.</t>
  </si>
  <si>
    <t>Informacija o trošenju sredstava za mjesec studeni 2025.g.</t>
  </si>
  <si>
    <t>Informacija o trošenju sredstava za mjesec prosinac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</si>
</sst>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3" fillId="0" borderId="0" xfId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0" fillId="0" borderId="3" xfId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4" fillId="0" borderId="0" xfId="0" applyFont="1"/>
    <xf numFmtId="0" fontId="5" fillId="0" borderId="0" xfId="0" applyFont="1"/>
    <xf numFmtId="0" fontId="0" fillId="0" borderId="3" xfId="0" applyFill="1" applyBorder="1"/>
    <xf numFmtId="0" fontId="6" fillId="0" borderId="0" xfId="2"/>
    <xf numFmtId="43" fontId="2" fillId="0" borderId="2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ransparentno.osjrakovacsvlovrec.otvorenaopcina.hr/isplate/sc-isplat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transparentno.osjrakovacsvlovrec.otvorenaopcin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9" topLeftCell="A10" activePane="bottomLeft" state="frozen"/>
      <selection pane="bottomLeft" activeCell="E100" sqref="E100"/>
    </sheetView>
  </sheetViews>
  <sheetFormatPr defaultRowHeight="15" x14ac:dyDescent="0.25"/>
  <cols>
    <col min="1" max="1" width="30.85546875" customWidth="1"/>
    <col min="2" max="2" width="13.85546875" style="2" bestFit="1" customWidth="1"/>
    <col min="3" max="3" width="13.85546875" customWidth="1"/>
    <col min="5" max="5" width="51.7109375" customWidth="1"/>
    <col min="6" max="6" width="14.5703125" style="1" customWidth="1"/>
  </cols>
  <sheetData>
    <row r="1" spans="1:6" ht="15.75" x14ac:dyDescent="0.25">
      <c r="A1" s="21" t="s">
        <v>68</v>
      </c>
    </row>
    <row r="2" spans="1:6" ht="15.75" x14ac:dyDescent="0.25">
      <c r="A2" s="20" t="s">
        <v>67</v>
      </c>
    </row>
    <row r="3" spans="1:6" ht="15.75" x14ac:dyDescent="0.25">
      <c r="A3" s="20" t="s">
        <v>66</v>
      </c>
    </row>
    <row r="4" spans="1:6" ht="15.75" x14ac:dyDescent="0.25">
      <c r="A4" s="20"/>
    </row>
    <row r="5" spans="1:6" ht="15.75" x14ac:dyDescent="0.25">
      <c r="A5" s="20"/>
      <c r="C5" s="6" t="s">
        <v>69</v>
      </c>
    </row>
    <row r="6" spans="1:6" x14ac:dyDescent="0.25">
      <c r="C6" s="6" t="s">
        <v>65</v>
      </c>
    </row>
    <row r="8" spans="1:6" x14ac:dyDescent="0.25">
      <c r="A8" s="19"/>
      <c r="B8" s="18" t="s">
        <v>64</v>
      </c>
      <c r="C8" s="17"/>
      <c r="D8" s="17"/>
      <c r="E8" s="16" t="s">
        <v>8</v>
      </c>
      <c r="F8" s="24" t="s">
        <v>7</v>
      </c>
    </row>
    <row r="9" spans="1:6" x14ac:dyDescent="0.25">
      <c r="A9" s="15" t="s">
        <v>63</v>
      </c>
      <c r="B9" s="15" t="s">
        <v>62</v>
      </c>
      <c r="C9" s="15" t="s">
        <v>61</v>
      </c>
      <c r="D9" s="14" t="s">
        <v>9</v>
      </c>
      <c r="E9" s="4" t="s">
        <v>6</v>
      </c>
      <c r="F9" s="25"/>
    </row>
    <row r="11" spans="1:6" x14ac:dyDescent="0.25">
      <c r="A11" t="s">
        <v>76</v>
      </c>
      <c r="B11" s="2">
        <v>66411260710</v>
      </c>
      <c r="C11" t="s">
        <v>21</v>
      </c>
      <c r="D11">
        <v>3221</v>
      </c>
      <c r="E11" t="s">
        <v>30</v>
      </c>
      <c r="F11" s="1">
        <v>26.6</v>
      </c>
    </row>
    <row r="13" spans="1:6" x14ac:dyDescent="0.25">
      <c r="A13" t="s">
        <v>70</v>
      </c>
      <c r="B13" s="2">
        <v>42694751279</v>
      </c>
      <c r="C13" s="2" t="s">
        <v>71</v>
      </c>
      <c r="D13">
        <v>4226</v>
      </c>
      <c r="E13" t="s">
        <v>72</v>
      </c>
      <c r="F13" s="1">
        <v>1619.85</v>
      </c>
    </row>
    <row r="15" spans="1:6" x14ac:dyDescent="0.25">
      <c r="A15" t="s">
        <v>60</v>
      </c>
      <c r="B15" s="2">
        <v>39458993448</v>
      </c>
      <c r="C15" s="2" t="s">
        <v>24</v>
      </c>
      <c r="D15" s="2">
        <v>3222</v>
      </c>
      <c r="E15" t="s">
        <v>12</v>
      </c>
      <c r="F15" s="1">
        <v>73.69</v>
      </c>
    </row>
    <row r="16" spans="1:6" x14ac:dyDescent="0.25">
      <c r="A16" t="s">
        <v>60</v>
      </c>
      <c r="B16" s="2">
        <v>39458993448</v>
      </c>
      <c r="C16" s="2" t="s">
        <v>24</v>
      </c>
      <c r="D16" s="2">
        <v>3222</v>
      </c>
      <c r="E16" t="s">
        <v>12</v>
      </c>
      <c r="F16" s="1">
        <v>243.87</v>
      </c>
    </row>
    <row r="17" spans="1:6" x14ac:dyDescent="0.25">
      <c r="A17" s="8" t="s">
        <v>59</v>
      </c>
      <c r="B17" s="9"/>
      <c r="C17" s="9"/>
      <c r="D17" s="9"/>
      <c r="E17" s="8"/>
      <c r="F17" s="7">
        <f>SUM(F15:F16)</f>
        <v>317.56</v>
      </c>
    </row>
    <row r="18" spans="1:6" x14ac:dyDescent="0.25">
      <c r="A18" s="11"/>
      <c r="B18" s="12"/>
      <c r="C18" s="12"/>
      <c r="D18" s="12"/>
      <c r="E18" s="11"/>
      <c r="F18" s="10"/>
    </row>
    <row r="19" spans="1:6" x14ac:dyDescent="0.25">
      <c r="A19" t="s">
        <v>58</v>
      </c>
      <c r="B19" s="2">
        <v>45422293596</v>
      </c>
      <c r="C19" s="2" t="s">
        <v>31</v>
      </c>
      <c r="D19" s="2">
        <v>3222</v>
      </c>
      <c r="E19" t="s">
        <v>12</v>
      </c>
      <c r="F19" s="1">
        <v>28.56</v>
      </c>
    </row>
    <row r="20" spans="1:6" x14ac:dyDescent="0.25">
      <c r="A20" t="s">
        <v>58</v>
      </c>
      <c r="B20" s="2">
        <v>45422293596</v>
      </c>
      <c r="C20" s="2" t="s">
        <v>31</v>
      </c>
      <c r="D20" s="2">
        <v>3222</v>
      </c>
      <c r="E20" t="s">
        <v>12</v>
      </c>
      <c r="F20" s="1">
        <v>219.38</v>
      </c>
    </row>
    <row r="21" spans="1:6" x14ac:dyDescent="0.25">
      <c r="A21" t="s">
        <v>58</v>
      </c>
      <c r="B21" s="2">
        <v>45422293596</v>
      </c>
      <c r="C21" s="2" t="s">
        <v>31</v>
      </c>
      <c r="D21" s="2">
        <v>3222</v>
      </c>
      <c r="E21" t="s">
        <v>12</v>
      </c>
      <c r="F21" s="1">
        <v>44.85</v>
      </c>
    </row>
    <row r="22" spans="1:6" x14ac:dyDescent="0.25">
      <c r="A22" t="s">
        <v>58</v>
      </c>
      <c r="B22" s="2">
        <v>45422293596</v>
      </c>
      <c r="C22" s="2" t="s">
        <v>31</v>
      </c>
      <c r="D22" s="2">
        <v>3222</v>
      </c>
      <c r="E22" t="s">
        <v>12</v>
      </c>
      <c r="F22" s="1">
        <v>190</v>
      </c>
    </row>
    <row r="23" spans="1:6" x14ac:dyDescent="0.25">
      <c r="A23" t="s">
        <v>58</v>
      </c>
      <c r="B23" s="2">
        <v>45422293596</v>
      </c>
      <c r="C23" s="2" t="s">
        <v>31</v>
      </c>
      <c r="D23" s="2">
        <v>3222</v>
      </c>
      <c r="E23" t="s">
        <v>12</v>
      </c>
      <c r="F23" s="1">
        <v>262.06</v>
      </c>
    </row>
    <row r="24" spans="1:6" x14ac:dyDescent="0.25">
      <c r="A24" s="8" t="s">
        <v>57</v>
      </c>
      <c r="B24" s="9"/>
      <c r="C24" s="9"/>
      <c r="D24" s="9"/>
      <c r="E24" s="8"/>
      <c r="F24" s="7">
        <f>SUM(F19:F23)</f>
        <v>744.85</v>
      </c>
    </row>
    <row r="25" spans="1:6" x14ac:dyDescent="0.25">
      <c r="A25" s="11"/>
      <c r="B25" s="12"/>
      <c r="C25" s="12"/>
      <c r="D25" s="12"/>
      <c r="E25" s="11"/>
      <c r="F25" s="10"/>
    </row>
    <row r="26" spans="1:6" x14ac:dyDescent="0.25">
      <c r="A26" t="s">
        <v>56</v>
      </c>
      <c r="B26" s="2">
        <v>57514857533</v>
      </c>
      <c r="C26" s="2" t="s">
        <v>18</v>
      </c>
      <c r="D26" s="2">
        <v>3221</v>
      </c>
      <c r="E26" t="s">
        <v>30</v>
      </c>
      <c r="F26" s="1">
        <v>778.6</v>
      </c>
    </row>
    <row r="27" spans="1:6" x14ac:dyDescent="0.25">
      <c r="A27" t="s">
        <v>56</v>
      </c>
      <c r="B27" s="2">
        <v>57514857533</v>
      </c>
      <c r="C27" s="2" t="s">
        <v>18</v>
      </c>
      <c r="D27" s="2">
        <v>3221</v>
      </c>
      <c r="E27" t="s">
        <v>30</v>
      </c>
      <c r="F27" s="1">
        <v>60.38</v>
      </c>
    </row>
    <row r="28" spans="1:6" x14ac:dyDescent="0.25">
      <c r="A28" t="s">
        <v>56</v>
      </c>
      <c r="B28" s="2">
        <v>57514857533</v>
      </c>
      <c r="C28" s="2" t="s">
        <v>18</v>
      </c>
      <c r="D28" s="2">
        <v>3221</v>
      </c>
      <c r="E28" t="s">
        <v>30</v>
      </c>
      <c r="F28" s="1">
        <v>27.88</v>
      </c>
    </row>
    <row r="29" spans="1:6" x14ac:dyDescent="0.25">
      <c r="A29" s="8" t="s">
        <v>78</v>
      </c>
      <c r="B29" s="9"/>
      <c r="C29" s="9"/>
      <c r="D29" s="9"/>
      <c r="E29" s="8"/>
      <c r="F29" s="7">
        <f>SUM(F26:F28)</f>
        <v>866.86</v>
      </c>
    </row>
    <row r="30" spans="1:6" x14ac:dyDescent="0.25">
      <c r="A30" s="11"/>
      <c r="B30" s="12"/>
      <c r="C30" s="12"/>
      <c r="D30" s="12"/>
      <c r="E30" s="11"/>
      <c r="F30" s="10"/>
    </row>
    <row r="31" spans="1:6" x14ac:dyDescent="0.25">
      <c r="A31" t="s">
        <v>55</v>
      </c>
      <c r="B31" s="2">
        <v>17660267649</v>
      </c>
      <c r="C31" s="2" t="s">
        <v>24</v>
      </c>
      <c r="D31" s="2">
        <v>3722</v>
      </c>
      <c r="E31" s="11" t="s">
        <v>54</v>
      </c>
      <c r="F31" s="1">
        <v>8110.5</v>
      </c>
    </row>
    <row r="32" spans="1:6" x14ac:dyDescent="0.25">
      <c r="C32" s="2"/>
      <c r="D32" s="2"/>
      <c r="E32" s="11"/>
    </row>
    <row r="33" spans="1:6" x14ac:dyDescent="0.25">
      <c r="A33" t="s">
        <v>74</v>
      </c>
      <c r="B33" s="2">
        <v>72800780139</v>
      </c>
      <c r="C33" s="2" t="s">
        <v>18</v>
      </c>
      <c r="D33" s="2">
        <v>3224</v>
      </c>
      <c r="E33" t="s">
        <v>32</v>
      </c>
      <c r="F33" s="1">
        <v>41.5</v>
      </c>
    </row>
    <row r="34" spans="1:6" x14ac:dyDescent="0.25">
      <c r="C34" s="2"/>
      <c r="D34" s="2"/>
    </row>
    <row r="35" spans="1:6" x14ac:dyDescent="0.25">
      <c r="A35" t="s">
        <v>53</v>
      </c>
      <c r="B35" s="2">
        <v>85821130368</v>
      </c>
      <c r="C35" s="2" t="s">
        <v>21</v>
      </c>
      <c r="D35" s="2">
        <v>3238</v>
      </c>
      <c r="E35" t="s">
        <v>25</v>
      </c>
      <c r="F35" s="1">
        <v>1.66</v>
      </c>
    </row>
    <row r="36" spans="1:6" x14ac:dyDescent="0.25">
      <c r="C36" s="2"/>
      <c r="D36" s="2"/>
    </row>
    <row r="37" spans="1:6" x14ac:dyDescent="0.25">
      <c r="A37" t="s">
        <v>51</v>
      </c>
      <c r="B37" s="2">
        <v>98248161043</v>
      </c>
      <c r="C37" s="2" t="s">
        <v>52</v>
      </c>
      <c r="D37" s="2">
        <v>3222</v>
      </c>
      <c r="E37" t="s">
        <v>12</v>
      </c>
      <c r="F37" s="1">
        <v>24.63</v>
      </c>
    </row>
    <row r="38" spans="1:6" x14ac:dyDescent="0.25">
      <c r="A38" t="s">
        <v>51</v>
      </c>
      <c r="B38" s="2">
        <v>98248161043</v>
      </c>
      <c r="C38" s="2" t="s">
        <v>52</v>
      </c>
      <c r="D38" s="2">
        <v>3222</v>
      </c>
      <c r="E38" t="s">
        <v>12</v>
      </c>
      <c r="F38" s="1">
        <v>46.85</v>
      </c>
    </row>
    <row r="39" spans="1:6" x14ac:dyDescent="0.25">
      <c r="A39" t="s">
        <v>51</v>
      </c>
      <c r="B39" s="2">
        <v>98248161043</v>
      </c>
      <c r="C39" s="2" t="s">
        <v>52</v>
      </c>
      <c r="D39" s="2">
        <v>3222</v>
      </c>
      <c r="E39" t="s">
        <v>12</v>
      </c>
      <c r="F39" s="1">
        <v>46.85</v>
      </c>
    </row>
    <row r="40" spans="1:6" x14ac:dyDescent="0.25">
      <c r="A40" s="8" t="s">
        <v>51</v>
      </c>
      <c r="B40" s="9"/>
      <c r="C40" s="9"/>
      <c r="D40" s="9"/>
      <c r="E40" s="8"/>
      <c r="F40" s="7">
        <f>SUM(F37:F39)</f>
        <v>118.33000000000001</v>
      </c>
    </row>
    <row r="41" spans="1:6" x14ac:dyDescent="0.25">
      <c r="A41" s="11"/>
      <c r="B41" s="12"/>
      <c r="C41" s="12"/>
      <c r="D41" s="12"/>
      <c r="E41" s="11"/>
      <c r="F41" s="10"/>
    </row>
    <row r="42" spans="1:6" x14ac:dyDescent="0.25">
      <c r="A42" s="13" t="s">
        <v>73</v>
      </c>
      <c r="B42" s="12">
        <v>95345244091</v>
      </c>
      <c r="C42" s="12" t="s">
        <v>18</v>
      </c>
      <c r="D42" s="12">
        <v>4221</v>
      </c>
      <c r="E42" s="13" t="s">
        <v>33</v>
      </c>
      <c r="F42" s="10">
        <v>1839.38</v>
      </c>
    </row>
    <row r="43" spans="1:6" x14ac:dyDescent="0.25">
      <c r="C43" s="2"/>
      <c r="D43" s="2"/>
    </row>
    <row r="44" spans="1:6" x14ac:dyDescent="0.25">
      <c r="A44" t="s">
        <v>50</v>
      </c>
      <c r="B44" s="2">
        <v>63073332379</v>
      </c>
      <c r="C44" s="2" t="s">
        <v>21</v>
      </c>
      <c r="D44" s="2">
        <v>3223</v>
      </c>
      <c r="E44" t="s">
        <v>27</v>
      </c>
      <c r="F44" s="1">
        <v>599.58000000000004</v>
      </c>
    </row>
    <row r="45" spans="1:6" x14ac:dyDescent="0.25">
      <c r="C45" s="2"/>
      <c r="D45" s="2"/>
    </row>
    <row r="46" spans="1:6" x14ac:dyDescent="0.25">
      <c r="A46" t="s">
        <v>49</v>
      </c>
      <c r="B46" s="2">
        <v>87311810356</v>
      </c>
      <c r="C46" s="2" t="s">
        <v>36</v>
      </c>
      <c r="D46" s="2">
        <v>3231</v>
      </c>
      <c r="E46" t="s">
        <v>20</v>
      </c>
      <c r="F46" s="1">
        <v>19.84</v>
      </c>
    </row>
    <row r="47" spans="1:6" x14ac:dyDescent="0.25">
      <c r="C47" s="2"/>
      <c r="D47" s="2"/>
    </row>
    <row r="48" spans="1:6" x14ac:dyDescent="0.25">
      <c r="A48" t="s">
        <v>48</v>
      </c>
      <c r="B48" s="2">
        <v>27759560625</v>
      </c>
      <c r="C48" s="2" t="s">
        <v>21</v>
      </c>
      <c r="D48" s="2">
        <v>3223</v>
      </c>
      <c r="E48" t="s">
        <v>27</v>
      </c>
      <c r="F48" s="1">
        <v>166.95</v>
      </c>
    </row>
    <row r="49" spans="1:6" x14ac:dyDescent="0.25">
      <c r="C49" s="2"/>
      <c r="D49" s="2"/>
    </row>
    <row r="50" spans="1:6" x14ac:dyDescent="0.25">
      <c r="A50" t="s">
        <v>47</v>
      </c>
      <c r="B50" s="2">
        <v>65723536010</v>
      </c>
      <c r="C50" s="2" t="s">
        <v>46</v>
      </c>
      <c r="D50" s="2">
        <v>3431</v>
      </c>
      <c r="E50" t="s">
        <v>45</v>
      </c>
      <c r="F50" s="1">
        <v>73.040000000000006</v>
      </c>
    </row>
    <row r="51" spans="1:6" x14ac:dyDescent="0.25">
      <c r="C51" s="2"/>
      <c r="D51" s="2"/>
    </row>
    <row r="52" spans="1:6" x14ac:dyDescent="0.25">
      <c r="A52" t="s">
        <v>44</v>
      </c>
      <c r="B52" s="2">
        <v>13269963589</v>
      </c>
      <c r="C52" s="2" t="s">
        <v>43</v>
      </c>
      <c r="D52" s="2">
        <v>3234</v>
      </c>
      <c r="E52" t="s">
        <v>17</v>
      </c>
      <c r="F52" s="1">
        <v>193.34</v>
      </c>
    </row>
    <row r="53" spans="1:6" x14ac:dyDescent="0.25">
      <c r="C53" s="2"/>
      <c r="D53" s="2"/>
    </row>
    <row r="54" spans="1:6" x14ac:dyDescent="0.25">
      <c r="A54" t="s">
        <v>42</v>
      </c>
      <c r="B54" s="2">
        <v>70254553621</v>
      </c>
      <c r="C54" s="2" t="s">
        <v>18</v>
      </c>
      <c r="D54" s="2">
        <v>3221</v>
      </c>
      <c r="E54" t="s">
        <v>30</v>
      </c>
      <c r="F54" s="1">
        <v>249.25</v>
      </c>
    </row>
    <row r="55" spans="1:6" x14ac:dyDescent="0.25">
      <c r="C55" s="2"/>
      <c r="D55" s="2"/>
    </row>
    <row r="56" spans="1:6" x14ac:dyDescent="0.25">
      <c r="A56" t="s">
        <v>41</v>
      </c>
      <c r="B56" s="2">
        <v>13653700851</v>
      </c>
      <c r="C56" s="2" t="s">
        <v>13</v>
      </c>
      <c r="D56" s="2">
        <v>4241</v>
      </c>
      <c r="E56" t="s">
        <v>23</v>
      </c>
    </row>
    <row r="57" spans="1:6" x14ac:dyDescent="0.25">
      <c r="C57" s="2"/>
      <c r="D57" s="2"/>
    </row>
    <row r="58" spans="1:6" x14ac:dyDescent="0.25">
      <c r="A58" t="s">
        <v>40</v>
      </c>
      <c r="B58" s="2">
        <v>62226620908</v>
      </c>
      <c r="C58" s="2" t="s">
        <v>21</v>
      </c>
      <c r="D58" s="2">
        <v>3222</v>
      </c>
      <c r="E58" t="s">
        <v>12</v>
      </c>
      <c r="F58" s="1">
        <v>422.99</v>
      </c>
    </row>
    <row r="59" spans="1:6" x14ac:dyDescent="0.25">
      <c r="A59" t="s">
        <v>40</v>
      </c>
      <c r="B59" s="2">
        <v>62226620908</v>
      </c>
      <c r="C59" s="2" t="s">
        <v>21</v>
      </c>
      <c r="D59" s="2">
        <v>3222</v>
      </c>
      <c r="E59" t="s">
        <v>12</v>
      </c>
      <c r="F59" s="1">
        <v>44.85</v>
      </c>
    </row>
    <row r="60" spans="1:6" x14ac:dyDescent="0.25">
      <c r="A60" t="s">
        <v>40</v>
      </c>
      <c r="B60" s="2">
        <v>62226620908</v>
      </c>
      <c r="C60" s="2" t="s">
        <v>21</v>
      </c>
      <c r="D60" s="2">
        <v>3222</v>
      </c>
      <c r="E60" t="s">
        <v>12</v>
      </c>
      <c r="F60" s="1">
        <v>460.57</v>
      </c>
    </row>
    <row r="61" spans="1:6" x14ac:dyDescent="0.25">
      <c r="A61" t="s">
        <v>40</v>
      </c>
      <c r="B61" s="2">
        <v>62226620908</v>
      </c>
      <c r="C61" s="2" t="s">
        <v>21</v>
      </c>
      <c r="D61" s="2">
        <v>3222</v>
      </c>
      <c r="E61" t="s">
        <v>12</v>
      </c>
      <c r="F61" s="1">
        <v>188.36</v>
      </c>
    </row>
    <row r="62" spans="1:6" x14ac:dyDescent="0.25">
      <c r="A62" s="8" t="s">
        <v>39</v>
      </c>
      <c r="B62" s="9"/>
      <c r="C62" s="9"/>
      <c r="D62" s="9"/>
      <c r="E62" s="8"/>
      <c r="F62" s="7">
        <f>SUM(F58:F61)</f>
        <v>1116.77</v>
      </c>
    </row>
    <row r="63" spans="1:6" x14ac:dyDescent="0.25">
      <c r="C63" s="2"/>
      <c r="D63" s="2"/>
    </row>
    <row r="64" spans="1:6" x14ac:dyDescent="0.25">
      <c r="A64" t="s">
        <v>38</v>
      </c>
      <c r="B64" s="2">
        <v>7179054100</v>
      </c>
      <c r="C64" s="2" t="s">
        <v>21</v>
      </c>
      <c r="D64" s="2">
        <v>3222</v>
      </c>
      <c r="E64" t="s">
        <v>12</v>
      </c>
      <c r="F64" s="1">
        <v>164.75</v>
      </c>
    </row>
    <row r="65" spans="1:6" x14ac:dyDescent="0.25">
      <c r="A65" t="s">
        <v>38</v>
      </c>
      <c r="B65" s="2">
        <v>7179054100</v>
      </c>
      <c r="C65" s="2" t="s">
        <v>21</v>
      </c>
      <c r="D65" s="2">
        <v>3222</v>
      </c>
      <c r="E65" t="s">
        <v>12</v>
      </c>
      <c r="F65" s="1">
        <v>192.81</v>
      </c>
    </row>
    <row r="66" spans="1:6" x14ac:dyDescent="0.25">
      <c r="A66" s="8" t="s">
        <v>37</v>
      </c>
      <c r="B66" s="9"/>
      <c r="C66" s="9"/>
      <c r="D66" s="9"/>
      <c r="E66" s="8"/>
      <c r="F66" s="7">
        <f>SUM(F64:F65)</f>
        <v>357.56</v>
      </c>
    </row>
    <row r="67" spans="1:6" x14ac:dyDescent="0.25">
      <c r="C67" s="2"/>
      <c r="D67" s="2"/>
    </row>
    <row r="68" spans="1:6" x14ac:dyDescent="0.25">
      <c r="A68" t="s">
        <v>35</v>
      </c>
      <c r="B68" s="2">
        <v>70108447975</v>
      </c>
      <c r="C68" s="2" t="s">
        <v>34</v>
      </c>
      <c r="D68" s="2">
        <v>3221</v>
      </c>
      <c r="E68" t="s">
        <v>30</v>
      </c>
      <c r="F68" s="1">
        <v>340.41</v>
      </c>
    </row>
    <row r="69" spans="1:6" x14ac:dyDescent="0.25">
      <c r="C69" s="2"/>
      <c r="D69" s="2"/>
    </row>
    <row r="70" spans="1:6" x14ac:dyDescent="0.25">
      <c r="A70" t="s">
        <v>77</v>
      </c>
      <c r="B70" s="2">
        <v>90629578695</v>
      </c>
      <c r="C70" s="2" t="s">
        <v>31</v>
      </c>
      <c r="D70" s="2">
        <v>3236</v>
      </c>
      <c r="E70" t="s">
        <v>26</v>
      </c>
      <c r="F70" s="1">
        <v>241.48</v>
      </c>
    </row>
    <row r="71" spans="1:6" x14ac:dyDescent="0.25">
      <c r="C71" s="2"/>
      <c r="D71" s="2"/>
    </row>
    <row r="72" spans="1:6" x14ac:dyDescent="0.25">
      <c r="A72" s="13" t="s">
        <v>29</v>
      </c>
      <c r="B72" s="12">
        <v>59969045152</v>
      </c>
      <c r="C72" s="12" t="s">
        <v>28</v>
      </c>
      <c r="D72" s="12">
        <v>3223</v>
      </c>
      <c r="E72" s="11" t="s">
        <v>27</v>
      </c>
      <c r="F72" s="10">
        <v>82.23</v>
      </c>
    </row>
    <row r="73" spans="1:6" x14ac:dyDescent="0.25">
      <c r="A73" s="13"/>
      <c r="B73" s="12"/>
      <c r="C73" s="12"/>
      <c r="D73" s="12"/>
      <c r="E73" s="11"/>
      <c r="F73" s="10"/>
    </row>
    <row r="74" spans="1:6" x14ac:dyDescent="0.25">
      <c r="A74" s="13" t="s">
        <v>75</v>
      </c>
      <c r="B74" s="12">
        <v>87916522927</v>
      </c>
      <c r="C74" s="12" t="s">
        <v>21</v>
      </c>
      <c r="D74" s="12">
        <v>3221</v>
      </c>
      <c r="E74" t="s">
        <v>30</v>
      </c>
      <c r="F74" s="10">
        <v>35.380000000000003</v>
      </c>
    </row>
    <row r="75" spans="1:6" x14ac:dyDescent="0.25">
      <c r="A75" s="13"/>
      <c r="B75" s="12"/>
      <c r="C75" s="12"/>
      <c r="D75" s="12"/>
      <c r="E75" s="11"/>
      <c r="F75" s="10"/>
    </row>
    <row r="76" spans="1:6" x14ac:dyDescent="0.25">
      <c r="A76" t="s">
        <v>22</v>
      </c>
      <c r="B76" s="2">
        <v>70133616033</v>
      </c>
      <c r="C76" s="2" t="s">
        <v>21</v>
      </c>
      <c r="D76" s="2">
        <v>3231</v>
      </c>
      <c r="E76" t="s">
        <v>20</v>
      </c>
      <c r="F76" s="1">
        <v>116.97</v>
      </c>
    </row>
    <row r="77" spans="1:6" x14ac:dyDescent="0.25">
      <c r="C77" s="2"/>
      <c r="D77" s="2"/>
    </row>
    <row r="78" spans="1:6" x14ac:dyDescent="0.25">
      <c r="A78" t="s">
        <v>19</v>
      </c>
      <c r="B78" s="2">
        <v>31073587765</v>
      </c>
      <c r="C78" s="2" t="s">
        <v>18</v>
      </c>
      <c r="D78" s="2">
        <v>3234</v>
      </c>
      <c r="E78" t="s">
        <v>17</v>
      </c>
      <c r="F78" s="1">
        <v>45.38</v>
      </c>
    </row>
    <row r="79" spans="1:6" x14ac:dyDescent="0.25">
      <c r="C79" s="2"/>
      <c r="D79" s="2"/>
    </row>
    <row r="80" spans="1:6" x14ac:dyDescent="0.25">
      <c r="A80" t="s">
        <v>15</v>
      </c>
      <c r="B80" s="2">
        <v>467090373</v>
      </c>
      <c r="C80" s="2" t="s">
        <v>16</v>
      </c>
      <c r="D80" s="2">
        <v>3222</v>
      </c>
      <c r="E80" t="s">
        <v>12</v>
      </c>
      <c r="F80" s="1">
        <v>93.72</v>
      </c>
    </row>
    <row r="81" spans="1:6" x14ac:dyDescent="0.25">
      <c r="C81" s="2"/>
      <c r="D81" s="2"/>
    </row>
    <row r="82" spans="1:6" x14ac:dyDescent="0.25">
      <c r="A82" t="s">
        <v>14</v>
      </c>
      <c r="B82" s="2">
        <v>44138062462</v>
      </c>
      <c r="C82" s="2" t="s">
        <v>13</v>
      </c>
      <c r="D82" s="2">
        <v>3222</v>
      </c>
      <c r="E82" t="s">
        <v>12</v>
      </c>
      <c r="F82" s="1">
        <v>166.64</v>
      </c>
    </row>
    <row r="83" spans="1:6" x14ac:dyDescent="0.25">
      <c r="A83" t="s">
        <v>14</v>
      </c>
      <c r="B83" s="2">
        <v>44138062462</v>
      </c>
      <c r="C83" s="2" t="s">
        <v>13</v>
      </c>
      <c r="D83" s="2">
        <v>3222</v>
      </c>
      <c r="E83" t="s">
        <v>12</v>
      </c>
      <c r="F83" s="1">
        <v>160.16999999999999</v>
      </c>
    </row>
    <row r="84" spans="1:6" x14ac:dyDescent="0.25">
      <c r="A84" t="s">
        <v>14</v>
      </c>
      <c r="B84" s="2">
        <v>44138062462</v>
      </c>
      <c r="C84" s="2" t="s">
        <v>13</v>
      </c>
      <c r="D84" s="2">
        <v>3222</v>
      </c>
      <c r="E84" t="s">
        <v>12</v>
      </c>
      <c r="F84" s="1">
        <v>222.18</v>
      </c>
    </row>
    <row r="85" spans="1:6" x14ac:dyDescent="0.25">
      <c r="A85" s="8" t="s">
        <v>11</v>
      </c>
      <c r="B85" s="9"/>
      <c r="C85" s="8"/>
      <c r="D85" s="8"/>
      <c r="E85" s="8"/>
      <c r="F85" s="7">
        <f>SUM(F82:F84)</f>
        <v>548.99</v>
      </c>
    </row>
    <row r="88" spans="1:6" x14ac:dyDescent="0.25">
      <c r="E88" s="6" t="s">
        <v>69</v>
      </c>
    </row>
    <row r="89" spans="1:6" x14ac:dyDescent="0.25">
      <c r="E89" s="6" t="s">
        <v>10</v>
      </c>
    </row>
    <row r="91" spans="1:6" x14ac:dyDescent="0.25">
      <c r="D91" s="26" t="s">
        <v>9</v>
      </c>
      <c r="E91" s="5" t="s">
        <v>8</v>
      </c>
      <c r="F91" s="24" t="s">
        <v>7</v>
      </c>
    </row>
    <row r="92" spans="1:6" x14ac:dyDescent="0.25">
      <c r="D92" s="27"/>
      <c r="E92" s="4" t="s">
        <v>6</v>
      </c>
      <c r="F92" s="25"/>
    </row>
    <row r="93" spans="1:6" x14ac:dyDescent="0.25">
      <c r="D93" s="2"/>
    </row>
    <row r="94" spans="1:6" x14ac:dyDescent="0.25">
      <c r="D94" s="2" t="s">
        <v>5</v>
      </c>
      <c r="E94" t="s">
        <v>4</v>
      </c>
      <c r="F94" s="3">
        <v>53884.09</v>
      </c>
    </row>
    <row r="95" spans="1:6" x14ac:dyDescent="0.25">
      <c r="D95" s="2">
        <v>3121</v>
      </c>
      <c r="E95" t="s">
        <v>3</v>
      </c>
      <c r="F95" s="3">
        <v>300</v>
      </c>
    </row>
    <row r="96" spans="1:6" x14ac:dyDescent="0.25">
      <c r="D96" s="2">
        <v>3132</v>
      </c>
      <c r="E96" t="s">
        <v>2</v>
      </c>
      <c r="F96" s="3">
        <v>8883.48</v>
      </c>
    </row>
    <row r="97" spans="4:6" x14ac:dyDescent="0.25">
      <c r="D97" s="2">
        <v>3211</v>
      </c>
      <c r="E97" t="s">
        <v>1</v>
      </c>
      <c r="F97" s="3">
        <v>37.5</v>
      </c>
    </row>
    <row r="98" spans="4:6" x14ac:dyDescent="0.25">
      <c r="D98" s="2">
        <v>3212</v>
      </c>
      <c r="E98" t="s">
        <v>0</v>
      </c>
      <c r="F98" s="3">
        <v>2876.59</v>
      </c>
    </row>
    <row r="99" spans="4:6" x14ac:dyDescent="0.25">
      <c r="D99" s="2">
        <v>3237</v>
      </c>
      <c r="E99" t="s">
        <v>79</v>
      </c>
      <c r="F99" s="1">
        <v>318.60000000000002</v>
      </c>
    </row>
  </sheetData>
  <mergeCells count="3">
    <mergeCell ref="F8:F9"/>
    <mergeCell ref="D91:D92"/>
    <mergeCell ref="F91:F92"/>
  </mergeCell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144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144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v>57414.98</v>
      </c>
    </row>
    <row r="18" spans="2:4" x14ac:dyDescent="0.25">
      <c r="B18" s="2">
        <v>3121</v>
      </c>
      <c r="C18" t="s">
        <v>3</v>
      </c>
      <c r="D18" s="3">
        <v>6687.01</v>
      </c>
    </row>
    <row r="19" spans="2:4" x14ac:dyDescent="0.25">
      <c r="B19" s="2">
        <v>3132</v>
      </c>
      <c r="C19" t="s">
        <v>2</v>
      </c>
      <c r="D19" s="3">
        <v>9473.48</v>
      </c>
    </row>
    <row r="20" spans="2:4" x14ac:dyDescent="0.25">
      <c r="B20" s="2">
        <v>3212</v>
      </c>
      <c r="C20" t="s">
        <v>0</v>
      </c>
      <c r="D20" s="3">
        <v>3547.43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19" sqref="D19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145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145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f>62944.92-8349.72-3424.88</f>
        <v>51170.32</v>
      </c>
    </row>
    <row r="18" spans="2:4" x14ac:dyDescent="0.25">
      <c r="B18" s="2">
        <v>3121</v>
      </c>
      <c r="C18" t="s">
        <v>3</v>
      </c>
      <c r="D18" s="3">
        <f>1357.49-27.77</f>
        <v>1329.72</v>
      </c>
    </row>
    <row r="19" spans="2:4" x14ac:dyDescent="0.25">
      <c r="B19" s="2">
        <v>3132</v>
      </c>
      <c r="C19" t="s">
        <v>2</v>
      </c>
      <c r="D19" s="3">
        <f>8349.72+27.77</f>
        <v>8377.49</v>
      </c>
    </row>
    <row r="20" spans="2:4" x14ac:dyDescent="0.25">
      <c r="B20" s="2">
        <v>3212</v>
      </c>
      <c r="C20" t="s">
        <v>0</v>
      </c>
      <c r="D20" s="3">
        <f>3424.88</f>
        <v>3424.88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11" sqref="C1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146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146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f>66071.57-8843.09-3143.29</f>
        <v>54085.19000000001</v>
      </c>
    </row>
    <row r="18" spans="2:4" x14ac:dyDescent="0.25">
      <c r="B18" s="2">
        <v>3121</v>
      </c>
      <c r="C18" t="s">
        <v>3</v>
      </c>
      <c r="D18" s="3">
        <f>1200+8400</f>
        <v>9600</v>
      </c>
    </row>
    <row r="19" spans="2:4" x14ac:dyDescent="0.25">
      <c r="B19" s="2">
        <v>3132</v>
      </c>
      <c r="C19" t="s">
        <v>2</v>
      </c>
      <c r="D19" s="3">
        <v>8843.09</v>
      </c>
    </row>
    <row r="20" spans="2:4" x14ac:dyDescent="0.25">
      <c r="B20" s="2">
        <v>3212</v>
      </c>
      <c r="C20" t="s">
        <v>0</v>
      </c>
      <c r="D20" s="3">
        <v>3143.29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workbookViewId="0">
      <pane ySplit="9" topLeftCell="A49" activePane="bottomLeft" state="frozen"/>
      <selection pane="bottomLeft" activeCell="A71" sqref="A71:E71"/>
    </sheetView>
  </sheetViews>
  <sheetFormatPr defaultRowHeight="15" x14ac:dyDescent="0.25"/>
  <cols>
    <col min="1" max="1" width="30.85546875" customWidth="1"/>
    <col min="2" max="2" width="13.85546875" style="2" bestFit="1" customWidth="1"/>
    <col min="3" max="3" width="13.85546875" customWidth="1"/>
    <col min="5" max="5" width="51.7109375" customWidth="1"/>
    <col min="6" max="6" width="14.5703125" style="1" customWidth="1"/>
  </cols>
  <sheetData>
    <row r="1" spans="1:6" ht="15.75" x14ac:dyDescent="0.25">
      <c r="A1" s="21" t="s">
        <v>68</v>
      </c>
    </row>
    <row r="2" spans="1:6" ht="15.75" x14ac:dyDescent="0.25">
      <c r="A2" s="20" t="s">
        <v>67</v>
      </c>
    </row>
    <row r="3" spans="1:6" ht="15.75" x14ac:dyDescent="0.25">
      <c r="A3" s="20" t="s">
        <v>66</v>
      </c>
    </row>
    <row r="4" spans="1:6" ht="15.75" x14ac:dyDescent="0.25">
      <c r="A4" s="20"/>
    </row>
    <row r="5" spans="1:6" ht="15.75" x14ac:dyDescent="0.25">
      <c r="A5" s="20"/>
      <c r="C5" s="6" t="s">
        <v>80</v>
      </c>
    </row>
    <row r="6" spans="1:6" x14ac:dyDescent="0.25">
      <c r="C6" s="6" t="s">
        <v>65</v>
      </c>
    </row>
    <row r="8" spans="1:6" x14ac:dyDescent="0.25">
      <c r="A8" s="19"/>
      <c r="B8" s="18" t="s">
        <v>64</v>
      </c>
      <c r="C8" s="17"/>
      <c r="D8" s="17"/>
      <c r="E8" s="16" t="s">
        <v>8</v>
      </c>
      <c r="F8" s="24" t="s">
        <v>7</v>
      </c>
    </row>
    <row r="9" spans="1:6" x14ac:dyDescent="0.25">
      <c r="A9" s="15" t="s">
        <v>63</v>
      </c>
      <c r="B9" s="15" t="s">
        <v>62</v>
      </c>
      <c r="C9" s="15" t="s">
        <v>61</v>
      </c>
      <c r="D9" s="14" t="s">
        <v>9</v>
      </c>
      <c r="E9" s="4" t="s">
        <v>6</v>
      </c>
      <c r="F9" s="25"/>
    </row>
    <row r="11" spans="1:6" x14ac:dyDescent="0.25">
      <c r="A11" t="s">
        <v>60</v>
      </c>
      <c r="B11" s="2">
        <v>39458993448</v>
      </c>
      <c r="C11" s="2" t="s">
        <v>24</v>
      </c>
      <c r="D11" s="2">
        <v>3222</v>
      </c>
      <c r="E11" t="s">
        <v>12</v>
      </c>
      <c r="F11" s="1">
        <v>116.92</v>
      </c>
    </row>
    <row r="12" spans="1:6" x14ac:dyDescent="0.25">
      <c r="A12" t="s">
        <v>60</v>
      </c>
      <c r="B12" s="2">
        <v>39458993448</v>
      </c>
      <c r="C12" s="2" t="s">
        <v>24</v>
      </c>
      <c r="D12" s="2">
        <v>3222</v>
      </c>
      <c r="E12" t="s">
        <v>12</v>
      </c>
      <c r="F12" s="1">
        <v>65.33</v>
      </c>
    </row>
    <row r="13" spans="1:6" x14ac:dyDescent="0.25">
      <c r="A13" s="8" t="s">
        <v>59</v>
      </c>
      <c r="B13" s="9"/>
      <c r="C13" s="9"/>
      <c r="D13" s="9"/>
      <c r="E13" s="8"/>
      <c r="F13" s="7">
        <f>SUM(F11:F12)</f>
        <v>182.25</v>
      </c>
    </row>
    <row r="14" spans="1:6" x14ac:dyDescent="0.25">
      <c r="A14" s="11"/>
      <c r="B14" s="12"/>
      <c r="C14" s="12"/>
      <c r="D14" s="12"/>
      <c r="E14" s="11"/>
      <c r="F14" s="10"/>
    </row>
    <row r="15" spans="1:6" x14ac:dyDescent="0.25">
      <c r="A15" s="13" t="s">
        <v>84</v>
      </c>
      <c r="B15" s="12">
        <v>53502068373</v>
      </c>
      <c r="C15" s="12" t="s">
        <v>31</v>
      </c>
      <c r="D15" s="12">
        <v>3221</v>
      </c>
      <c r="E15" t="s">
        <v>30</v>
      </c>
      <c r="F15" s="10">
        <v>136.25</v>
      </c>
    </row>
    <row r="16" spans="1:6" x14ac:dyDescent="0.25">
      <c r="A16" s="13" t="s">
        <v>84</v>
      </c>
      <c r="B16" s="12">
        <v>53502068373</v>
      </c>
      <c r="C16" s="12" t="s">
        <v>31</v>
      </c>
      <c r="D16" s="12">
        <v>3232</v>
      </c>
      <c r="E16" t="s">
        <v>85</v>
      </c>
      <c r="F16" s="10">
        <v>167.25</v>
      </c>
    </row>
    <row r="17" spans="1:6" x14ac:dyDescent="0.25">
      <c r="A17" s="22" t="s">
        <v>86</v>
      </c>
      <c r="B17" s="9"/>
      <c r="C17" s="9"/>
      <c r="D17" s="9"/>
      <c r="E17" s="8"/>
      <c r="F17" s="7">
        <f>SUM(F15:F16)</f>
        <v>303.5</v>
      </c>
    </row>
    <row r="18" spans="1:6" x14ac:dyDescent="0.25">
      <c r="A18" s="11"/>
      <c r="B18" s="12"/>
      <c r="C18" s="12"/>
      <c r="D18" s="12"/>
      <c r="E18" s="11"/>
      <c r="F18" s="10"/>
    </row>
    <row r="19" spans="1:6" x14ac:dyDescent="0.25">
      <c r="A19" t="s">
        <v>58</v>
      </c>
      <c r="B19" s="2">
        <v>45422293596</v>
      </c>
      <c r="C19" s="2" t="s">
        <v>31</v>
      </c>
      <c r="D19" s="2">
        <v>3222</v>
      </c>
      <c r="E19" t="s">
        <v>12</v>
      </c>
      <c r="F19" s="1">
        <v>98.23</v>
      </c>
    </row>
    <row r="20" spans="1:6" x14ac:dyDescent="0.25">
      <c r="A20" t="s">
        <v>58</v>
      </c>
      <c r="B20" s="2">
        <v>45422293596</v>
      </c>
      <c r="C20" s="2" t="s">
        <v>31</v>
      </c>
      <c r="D20" s="2">
        <v>3222</v>
      </c>
      <c r="E20" t="s">
        <v>12</v>
      </c>
      <c r="F20" s="1">
        <v>186.35</v>
      </c>
    </row>
    <row r="21" spans="1:6" x14ac:dyDescent="0.25">
      <c r="A21" t="s">
        <v>58</v>
      </c>
      <c r="B21" s="2">
        <v>45422293596</v>
      </c>
      <c r="C21" s="2" t="s">
        <v>31</v>
      </c>
      <c r="D21" s="2">
        <v>3222</v>
      </c>
      <c r="E21" t="s">
        <v>12</v>
      </c>
      <c r="F21" s="1">
        <v>42.84</v>
      </c>
    </row>
    <row r="22" spans="1:6" x14ac:dyDescent="0.25">
      <c r="A22" s="8" t="s">
        <v>57</v>
      </c>
      <c r="B22" s="9"/>
      <c r="C22" s="9"/>
      <c r="D22" s="9"/>
      <c r="E22" s="8"/>
      <c r="F22" s="7">
        <f>SUM(F19:F21)</f>
        <v>327.41999999999996</v>
      </c>
    </row>
    <row r="23" spans="1:6" x14ac:dyDescent="0.25">
      <c r="A23" s="11"/>
      <c r="B23" s="12"/>
      <c r="C23" s="12"/>
      <c r="D23" s="12"/>
      <c r="E23" s="11"/>
      <c r="F23" s="10"/>
    </row>
    <row r="24" spans="1:6" x14ac:dyDescent="0.25">
      <c r="A24" t="s">
        <v>56</v>
      </c>
      <c r="B24" s="2">
        <v>57514857533</v>
      </c>
      <c r="C24" s="2" t="s">
        <v>18</v>
      </c>
      <c r="D24" s="2">
        <v>3221</v>
      </c>
      <c r="E24" t="s">
        <v>30</v>
      </c>
      <c r="F24" s="1">
        <v>107.55</v>
      </c>
    </row>
    <row r="25" spans="1:6" x14ac:dyDescent="0.25">
      <c r="A25" s="11"/>
      <c r="B25" s="12"/>
      <c r="C25" s="12"/>
      <c r="D25" s="12"/>
      <c r="E25" s="11"/>
      <c r="F25" s="10"/>
    </row>
    <row r="26" spans="1:6" x14ac:dyDescent="0.25">
      <c r="A26" s="13" t="s">
        <v>81</v>
      </c>
      <c r="B26" s="12">
        <v>26187994862</v>
      </c>
      <c r="C26" s="12" t="s">
        <v>21</v>
      </c>
      <c r="D26" s="12">
        <v>3292</v>
      </c>
      <c r="E26" s="13" t="s">
        <v>82</v>
      </c>
      <c r="F26" s="10">
        <v>188.93</v>
      </c>
    </row>
    <row r="27" spans="1:6" x14ac:dyDescent="0.25">
      <c r="A27" s="13" t="s">
        <v>81</v>
      </c>
      <c r="B27" s="12">
        <v>26187994862</v>
      </c>
      <c r="C27" s="12" t="s">
        <v>21</v>
      </c>
      <c r="D27" s="12">
        <v>3292</v>
      </c>
      <c r="E27" s="13" t="s">
        <v>82</v>
      </c>
      <c r="F27" s="10">
        <v>138.43</v>
      </c>
    </row>
    <row r="28" spans="1:6" x14ac:dyDescent="0.25">
      <c r="A28" s="13" t="s">
        <v>81</v>
      </c>
      <c r="B28" s="12">
        <v>26187994862</v>
      </c>
      <c r="C28" s="12" t="s">
        <v>21</v>
      </c>
      <c r="D28" s="12">
        <v>3292</v>
      </c>
      <c r="E28" s="13" t="s">
        <v>82</v>
      </c>
      <c r="F28" s="10">
        <v>53.8</v>
      </c>
    </row>
    <row r="29" spans="1:6" x14ac:dyDescent="0.25">
      <c r="A29" s="13" t="s">
        <v>81</v>
      </c>
      <c r="B29" s="12">
        <v>26187994862</v>
      </c>
      <c r="C29" s="12" t="s">
        <v>21</v>
      </c>
      <c r="D29" s="12">
        <v>3292</v>
      </c>
      <c r="E29" s="13" t="s">
        <v>82</v>
      </c>
      <c r="F29" s="10">
        <v>70.98</v>
      </c>
    </row>
    <row r="30" spans="1:6" x14ac:dyDescent="0.25">
      <c r="A30" s="22" t="s">
        <v>83</v>
      </c>
      <c r="B30" s="9"/>
      <c r="C30" s="9"/>
      <c r="D30" s="9"/>
      <c r="E30" s="8"/>
      <c r="F30" s="7">
        <f>SUM(F26:F29)</f>
        <v>452.14000000000004</v>
      </c>
    </row>
    <row r="31" spans="1:6" x14ac:dyDescent="0.25">
      <c r="A31" s="11"/>
      <c r="B31" s="12"/>
      <c r="C31" s="12"/>
      <c r="D31" s="12"/>
      <c r="E31" s="11"/>
      <c r="F31" s="10"/>
    </row>
    <row r="32" spans="1:6" x14ac:dyDescent="0.25">
      <c r="A32" t="s">
        <v>55</v>
      </c>
      <c r="B32" s="2">
        <v>17660267649</v>
      </c>
      <c r="C32" s="2" t="s">
        <v>24</v>
      </c>
      <c r="D32" s="2">
        <v>3722</v>
      </c>
      <c r="E32" s="11" t="s">
        <v>54</v>
      </c>
      <c r="F32" s="1">
        <v>10273.299999999999</v>
      </c>
    </row>
    <row r="33" spans="1:6" x14ac:dyDescent="0.25">
      <c r="C33" s="2"/>
      <c r="D33" s="2"/>
      <c r="E33" s="11"/>
    </row>
    <row r="34" spans="1:6" x14ac:dyDescent="0.25">
      <c r="A34" t="s">
        <v>111</v>
      </c>
      <c r="B34" s="2">
        <v>601746712203</v>
      </c>
      <c r="C34" s="2" t="s">
        <v>112</v>
      </c>
      <c r="D34" s="2">
        <v>3211</v>
      </c>
      <c r="E34" s="11" t="s">
        <v>1</v>
      </c>
      <c r="F34" s="1">
        <v>337.95</v>
      </c>
    </row>
    <row r="35" spans="1:6" x14ac:dyDescent="0.25">
      <c r="C35" s="2"/>
      <c r="D35" s="2"/>
      <c r="E35" s="11"/>
    </row>
    <row r="36" spans="1:6" x14ac:dyDescent="0.25">
      <c r="A36" t="s">
        <v>74</v>
      </c>
      <c r="B36" s="2">
        <v>72800780139</v>
      </c>
      <c r="C36" s="2" t="s">
        <v>18</v>
      </c>
      <c r="D36" s="2">
        <v>3224</v>
      </c>
      <c r="E36" t="s">
        <v>32</v>
      </c>
      <c r="F36" s="1">
        <v>16.5</v>
      </c>
    </row>
    <row r="37" spans="1:6" x14ac:dyDescent="0.25">
      <c r="A37" t="s">
        <v>74</v>
      </c>
      <c r="B37" s="2">
        <v>72800780139</v>
      </c>
      <c r="C37" s="2" t="s">
        <v>18</v>
      </c>
      <c r="D37" s="2">
        <v>3224</v>
      </c>
      <c r="E37" t="s">
        <v>32</v>
      </c>
      <c r="F37" s="1">
        <v>43</v>
      </c>
    </row>
    <row r="38" spans="1:6" x14ac:dyDescent="0.25">
      <c r="A38" s="8" t="s">
        <v>74</v>
      </c>
      <c r="B38" s="9"/>
      <c r="C38" s="9"/>
      <c r="D38" s="9"/>
      <c r="E38" s="8"/>
      <c r="F38" s="7">
        <f>SUM(F36:F37)</f>
        <v>59.5</v>
      </c>
    </row>
    <row r="39" spans="1:6" x14ac:dyDescent="0.25">
      <c r="C39" s="2"/>
      <c r="D39" s="2"/>
    </row>
    <row r="40" spans="1:6" x14ac:dyDescent="0.25">
      <c r="A40" t="s">
        <v>53</v>
      </c>
      <c r="B40" s="2">
        <v>85821130368</v>
      </c>
      <c r="C40" s="2" t="s">
        <v>21</v>
      </c>
      <c r="D40" s="2">
        <v>3238</v>
      </c>
      <c r="E40" t="s">
        <v>25</v>
      </c>
      <c r="F40" s="1">
        <v>64.7</v>
      </c>
    </row>
    <row r="41" spans="1:6" x14ac:dyDescent="0.25">
      <c r="A41" t="s">
        <v>53</v>
      </c>
      <c r="B41" s="2">
        <v>85821130368</v>
      </c>
      <c r="C41" s="2" t="s">
        <v>21</v>
      </c>
      <c r="D41" s="2">
        <v>3238</v>
      </c>
      <c r="E41" t="s">
        <v>25</v>
      </c>
      <c r="F41" s="1">
        <v>1.66</v>
      </c>
    </row>
    <row r="42" spans="1:6" x14ac:dyDescent="0.25">
      <c r="A42" s="8" t="s">
        <v>53</v>
      </c>
      <c r="B42" s="9"/>
      <c r="C42" s="9"/>
      <c r="D42" s="9"/>
      <c r="E42" s="8"/>
      <c r="F42" s="7">
        <f>SUM(F40:F41)</f>
        <v>66.36</v>
      </c>
    </row>
    <row r="43" spans="1:6" x14ac:dyDescent="0.25">
      <c r="C43" s="2"/>
      <c r="D43" s="2"/>
    </row>
    <row r="44" spans="1:6" x14ac:dyDescent="0.25">
      <c r="A44" t="s">
        <v>87</v>
      </c>
      <c r="B44" s="2">
        <v>28753835270</v>
      </c>
      <c r="C44" s="2" t="s">
        <v>13</v>
      </c>
      <c r="D44" s="2">
        <v>3238</v>
      </c>
      <c r="E44" t="s">
        <v>25</v>
      </c>
      <c r="F44" s="1">
        <v>75</v>
      </c>
    </row>
    <row r="45" spans="1:6" x14ac:dyDescent="0.25">
      <c r="C45" s="2"/>
      <c r="D45" s="2"/>
    </row>
    <row r="46" spans="1:6" x14ac:dyDescent="0.25">
      <c r="A46" t="s">
        <v>51</v>
      </c>
      <c r="B46" s="2">
        <v>98248161043</v>
      </c>
      <c r="C46" s="2" t="s">
        <v>52</v>
      </c>
      <c r="D46" s="2">
        <v>3222</v>
      </c>
      <c r="E46" t="s">
        <v>12</v>
      </c>
      <c r="F46" s="1">
        <v>46.85</v>
      </c>
    </row>
    <row r="47" spans="1:6" x14ac:dyDescent="0.25">
      <c r="A47" t="s">
        <v>51</v>
      </c>
      <c r="B47" s="2">
        <v>98248161043</v>
      </c>
      <c r="C47" s="2" t="s">
        <v>52</v>
      </c>
      <c r="D47" s="2">
        <v>3222</v>
      </c>
      <c r="E47" t="s">
        <v>12</v>
      </c>
      <c r="F47" s="1">
        <v>46.37</v>
      </c>
    </row>
    <row r="48" spans="1:6" x14ac:dyDescent="0.25">
      <c r="A48" s="8" t="s">
        <v>51</v>
      </c>
      <c r="B48" s="9"/>
      <c r="C48" s="9"/>
      <c r="D48" s="9"/>
      <c r="E48" s="8"/>
      <c r="F48" s="7">
        <f>SUM(F46:F47)</f>
        <v>93.22</v>
      </c>
    </row>
    <row r="49" spans="1:6" x14ac:dyDescent="0.25">
      <c r="A49" s="11"/>
      <c r="B49" s="12"/>
      <c r="C49" s="12"/>
      <c r="D49" s="12"/>
      <c r="E49" s="11"/>
      <c r="F49" s="10"/>
    </row>
    <row r="50" spans="1:6" x14ac:dyDescent="0.25">
      <c r="A50" t="s">
        <v>50</v>
      </c>
      <c r="B50" s="2">
        <v>63073332379</v>
      </c>
      <c r="C50" s="2" t="s">
        <v>21</v>
      </c>
      <c r="D50" s="2">
        <v>3223</v>
      </c>
      <c r="E50" t="s">
        <v>27</v>
      </c>
      <c r="F50" s="1">
        <v>739.45</v>
      </c>
    </row>
    <row r="51" spans="1:6" x14ac:dyDescent="0.25">
      <c r="C51" s="2"/>
      <c r="D51" s="2"/>
    </row>
    <row r="52" spans="1:6" x14ac:dyDescent="0.25">
      <c r="A52" t="s">
        <v>49</v>
      </c>
      <c r="B52" s="2">
        <v>87311810356</v>
      </c>
      <c r="C52" s="2" t="s">
        <v>36</v>
      </c>
      <c r="D52" s="2">
        <v>3231</v>
      </c>
      <c r="E52" t="s">
        <v>20</v>
      </c>
      <c r="F52" s="1">
        <v>24.39</v>
      </c>
    </row>
    <row r="53" spans="1:6" x14ac:dyDescent="0.25">
      <c r="C53" s="2"/>
      <c r="D53" s="2"/>
    </row>
    <row r="54" spans="1:6" x14ac:dyDescent="0.25">
      <c r="A54" t="s">
        <v>48</v>
      </c>
      <c r="B54" s="2">
        <v>27759560625</v>
      </c>
      <c r="C54" s="2" t="s">
        <v>21</v>
      </c>
      <c r="D54" s="2">
        <v>3223</v>
      </c>
      <c r="E54" t="s">
        <v>27</v>
      </c>
      <c r="F54" s="1">
        <v>175.19</v>
      </c>
    </row>
    <row r="55" spans="1:6" x14ac:dyDescent="0.25">
      <c r="C55" s="2"/>
      <c r="D55" s="2"/>
    </row>
    <row r="56" spans="1:6" x14ac:dyDescent="0.25">
      <c r="A56" t="s">
        <v>47</v>
      </c>
      <c r="B56" s="2">
        <v>65723536010</v>
      </c>
      <c r="C56" s="2" t="s">
        <v>46</v>
      </c>
      <c r="D56" s="2">
        <v>3431</v>
      </c>
      <c r="E56" t="s">
        <v>45</v>
      </c>
      <c r="F56" s="1">
        <v>49.74</v>
      </c>
    </row>
    <row r="57" spans="1:6" x14ac:dyDescent="0.25">
      <c r="C57" s="2"/>
      <c r="D57" s="2"/>
    </row>
    <row r="58" spans="1:6" x14ac:dyDescent="0.25">
      <c r="A58" t="s">
        <v>44</v>
      </c>
      <c r="B58" s="2">
        <v>13269963589</v>
      </c>
      <c r="C58" s="2" t="s">
        <v>43</v>
      </c>
      <c r="D58" s="2">
        <v>3234</v>
      </c>
      <c r="E58" t="s">
        <v>17</v>
      </c>
      <c r="F58" s="1">
        <v>170.52</v>
      </c>
    </row>
    <row r="59" spans="1:6" x14ac:dyDescent="0.25">
      <c r="C59" s="2"/>
      <c r="D59" s="2"/>
    </row>
    <row r="60" spans="1:6" x14ac:dyDescent="0.25">
      <c r="A60" t="s">
        <v>42</v>
      </c>
      <c r="B60" s="2">
        <v>70254553621</v>
      </c>
      <c r="C60" s="2" t="s">
        <v>18</v>
      </c>
      <c r="D60" s="2">
        <v>3221</v>
      </c>
      <c r="E60" t="s">
        <v>30</v>
      </c>
      <c r="F60" s="1">
        <v>68.180000000000007</v>
      </c>
    </row>
    <row r="61" spans="1:6" x14ac:dyDescent="0.25">
      <c r="A61" t="s">
        <v>42</v>
      </c>
      <c r="B61" s="2">
        <v>70254553621</v>
      </c>
      <c r="C61" s="2" t="s">
        <v>18</v>
      </c>
      <c r="D61" s="2">
        <v>3221</v>
      </c>
      <c r="E61" t="s">
        <v>30</v>
      </c>
      <c r="F61" s="1">
        <v>75.64</v>
      </c>
    </row>
    <row r="62" spans="1:6" x14ac:dyDescent="0.25">
      <c r="A62" s="8" t="s">
        <v>96</v>
      </c>
      <c r="B62" s="9"/>
      <c r="C62" s="9"/>
      <c r="D62" s="9"/>
      <c r="E62" s="8"/>
      <c r="F62" s="7">
        <f>SUM(F60:F61)</f>
        <v>143.82</v>
      </c>
    </row>
    <row r="63" spans="1:6" x14ac:dyDescent="0.25">
      <c r="C63" s="2"/>
      <c r="D63" s="2"/>
    </row>
    <row r="64" spans="1:6" x14ac:dyDescent="0.25">
      <c r="A64" t="s">
        <v>40</v>
      </c>
      <c r="B64" s="2">
        <v>62226620908</v>
      </c>
      <c r="C64" s="2" t="s">
        <v>21</v>
      </c>
      <c r="D64" s="2">
        <v>3222</v>
      </c>
      <c r="E64" t="s">
        <v>12</v>
      </c>
      <c r="F64" s="1">
        <v>380.73</v>
      </c>
    </row>
    <row r="65" spans="1:6" x14ac:dyDescent="0.25">
      <c r="A65" t="s">
        <v>40</v>
      </c>
      <c r="B65" s="2">
        <v>62226620908</v>
      </c>
      <c r="C65" s="2" t="s">
        <v>21</v>
      </c>
      <c r="D65" s="2">
        <v>3222</v>
      </c>
      <c r="E65" t="s">
        <v>12</v>
      </c>
      <c r="F65" s="1">
        <v>28.5</v>
      </c>
    </row>
    <row r="66" spans="1:6" x14ac:dyDescent="0.25">
      <c r="A66" t="s">
        <v>40</v>
      </c>
      <c r="B66" s="2">
        <v>62226620908</v>
      </c>
      <c r="C66" s="2" t="s">
        <v>21</v>
      </c>
      <c r="D66" s="2">
        <v>3222</v>
      </c>
      <c r="E66" t="s">
        <v>12</v>
      </c>
      <c r="F66" s="1">
        <v>266.64999999999998</v>
      </c>
    </row>
    <row r="67" spans="1:6" x14ac:dyDescent="0.25">
      <c r="A67" s="8" t="s">
        <v>39</v>
      </c>
      <c r="B67" s="9"/>
      <c r="C67" s="9"/>
      <c r="D67" s="9"/>
      <c r="E67" s="8"/>
      <c r="F67" s="7">
        <f>SUM(F64:F66)</f>
        <v>675.88</v>
      </c>
    </row>
    <row r="68" spans="1:6" x14ac:dyDescent="0.25">
      <c r="C68" s="2"/>
      <c r="D68" s="2"/>
    </row>
    <row r="69" spans="1:6" x14ac:dyDescent="0.25">
      <c r="A69" t="s">
        <v>38</v>
      </c>
      <c r="B69" s="2">
        <v>7179054100</v>
      </c>
      <c r="C69" s="2" t="s">
        <v>21</v>
      </c>
      <c r="D69" s="2">
        <v>3222</v>
      </c>
      <c r="E69" t="s">
        <v>12</v>
      </c>
      <c r="F69" s="1">
        <v>246.43</v>
      </c>
    </row>
    <row r="70" spans="1:6" x14ac:dyDescent="0.25">
      <c r="C70" s="2"/>
      <c r="D70" s="2"/>
    </row>
    <row r="71" spans="1:6" x14ac:dyDescent="0.25">
      <c r="A71" t="s">
        <v>97</v>
      </c>
      <c r="B71" s="2">
        <v>13756307402</v>
      </c>
      <c r="C71" s="2" t="s">
        <v>98</v>
      </c>
      <c r="D71" s="2">
        <v>3224</v>
      </c>
      <c r="E71" t="s">
        <v>99</v>
      </c>
      <c r="F71" s="1">
        <v>27.88</v>
      </c>
    </row>
    <row r="72" spans="1:6" x14ac:dyDescent="0.25">
      <c r="A72" t="s">
        <v>97</v>
      </c>
      <c r="B72" s="2">
        <v>13756307402</v>
      </c>
      <c r="C72" s="2" t="s">
        <v>98</v>
      </c>
      <c r="D72" s="2">
        <v>3224</v>
      </c>
      <c r="E72" t="s">
        <v>99</v>
      </c>
      <c r="F72" s="1">
        <v>10.35</v>
      </c>
    </row>
    <row r="73" spans="1:6" x14ac:dyDescent="0.25">
      <c r="A73" s="8" t="s">
        <v>101</v>
      </c>
      <c r="B73" s="9"/>
      <c r="C73" s="9"/>
      <c r="D73" s="9"/>
      <c r="E73" s="8"/>
      <c r="F73" s="7">
        <f>SUM(F71:F72)</f>
        <v>38.229999999999997</v>
      </c>
    </row>
    <row r="74" spans="1:6" x14ac:dyDescent="0.25">
      <c r="C74" s="2"/>
      <c r="D74" s="2"/>
    </row>
    <row r="75" spans="1:6" x14ac:dyDescent="0.25">
      <c r="A75" t="s">
        <v>90</v>
      </c>
      <c r="B75" s="2">
        <v>37008532093</v>
      </c>
      <c r="C75" s="2" t="s">
        <v>31</v>
      </c>
      <c r="D75" s="2">
        <v>3221</v>
      </c>
      <c r="E75" t="s">
        <v>30</v>
      </c>
      <c r="F75" s="1">
        <v>10.58</v>
      </c>
    </row>
    <row r="76" spans="1:6" x14ac:dyDescent="0.25">
      <c r="A76" t="s">
        <v>90</v>
      </c>
      <c r="B76" s="2">
        <v>37008532093</v>
      </c>
      <c r="C76" s="2" t="s">
        <v>31</v>
      </c>
      <c r="D76" s="2">
        <v>3221</v>
      </c>
      <c r="E76" t="s">
        <v>30</v>
      </c>
      <c r="F76" s="1">
        <v>62.1</v>
      </c>
    </row>
    <row r="77" spans="1:6" x14ac:dyDescent="0.25">
      <c r="A77" s="8" t="s">
        <v>93</v>
      </c>
      <c r="B77" s="9"/>
      <c r="C77" s="9"/>
      <c r="D77" s="9"/>
      <c r="E77" s="8"/>
      <c r="F77" s="7">
        <f>SUM(F75:F76)</f>
        <v>72.680000000000007</v>
      </c>
    </row>
    <row r="78" spans="1:6" x14ac:dyDescent="0.25">
      <c r="C78" s="2"/>
      <c r="D78" s="2"/>
    </row>
    <row r="79" spans="1:6" x14ac:dyDescent="0.25">
      <c r="A79" t="s">
        <v>100</v>
      </c>
      <c r="B79" s="2">
        <v>73660371074</v>
      </c>
      <c r="C79" s="2" t="s">
        <v>16</v>
      </c>
      <c r="D79" s="2">
        <v>3224</v>
      </c>
      <c r="E79" t="s">
        <v>99</v>
      </c>
      <c r="F79" s="1">
        <v>41.16</v>
      </c>
    </row>
    <row r="80" spans="1:6" x14ac:dyDescent="0.25">
      <c r="A80" t="s">
        <v>100</v>
      </c>
      <c r="B80" s="2">
        <v>73660371074</v>
      </c>
      <c r="C80" s="2" t="s">
        <v>16</v>
      </c>
      <c r="D80" s="2">
        <v>3224</v>
      </c>
      <c r="E80" t="s">
        <v>99</v>
      </c>
      <c r="F80" s="1">
        <v>84.69</v>
      </c>
    </row>
    <row r="81" spans="1:6" x14ac:dyDescent="0.25">
      <c r="A81" s="8" t="s">
        <v>102</v>
      </c>
      <c r="B81" s="9"/>
      <c r="C81" s="9"/>
      <c r="D81" s="9"/>
      <c r="E81" s="8"/>
      <c r="F81" s="7">
        <f>SUM(F79:F80)</f>
        <v>125.85</v>
      </c>
    </row>
    <row r="82" spans="1:6" x14ac:dyDescent="0.25">
      <c r="C82" s="2"/>
      <c r="D82" s="2"/>
    </row>
    <row r="83" spans="1:6" x14ac:dyDescent="0.25">
      <c r="A83" s="13" t="s">
        <v>29</v>
      </c>
      <c r="B83" s="12">
        <v>59969045152</v>
      </c>
      <c r="C83" s="12" t="s">
        <v>28</v>
      </c>
      <c r="D83" s="12">
        <v>3223</v>
      </c>
      <c r="E83" s="11" t="s">
        <v>27</v>
      </c>
      <c r="F83" s="10">
        <v>77.2</v>
      </c>
    </row>
    <row r="84" spans="1:6" x14ac:dyDescent="0.25">
      <c r="A84" s="13"/>
      <c r="B84" s="12"/>
      <c r="C84" s="12"/>
      <c r="D84" s="12"/>
      <c r="E84" s="11"/>
      <c r="F84" s="10"/>
    </row>
    <row r="85" spans="1:6" x14ac:dyDescent="0.25">
      <c r="A85" s="13" t="s">
        <v>88</v>
      </c>
      <c r="B85" s="12">
        <v>80947211460</v>
      </c>
      <c r="C85" s="12" t="s">
        <v>13</v>
      </c>
      <c r="D85" s="12">
        <v>3238</v>
      </c>
      <c r="E85" t="s">
        <v>25</v>
      </c>
      <c r="F85" s="10">
        <v>125</v>
      </c>
    </row>
    <row r="86" spans="1:6" x14ac:dyDescent="0.25">
      <c r="A86" s="13"/>
      <c r="B86" s="12"/>
      <c r="C86" s="12"/>
      <c r="D86" s="12"/>
      <c r="E86" s="11"/>
      <c r="F86" s="10"/>
    </row>
    <row r="87" spans="1:6" x14ac:dyDescent="0.25">
      <c r="A87" s="13" t="s">
        <v>91</v>
      </c>
      <c r="B87" s="12">
        <v>10133376712</v>
      </c>
      <c r="C87" s="12" t="s">
        <v>92</v>
      </c>
      <c r="D87" s="12">
        <v>3238</v>
      </c>
      <c r="E87" t="s">
        <v>25</v>
      </c>
      <c r="F87" s="10">
        <v>40</v>
      </c>
    </row>
    <row r="88" spans="1:6" x14ac:dyDescent="0.25">
      <c r="A88" s="13"/>
      <c r="B88" s="12"/>
      <c r="C88" s="12"/>
      <c r="D88" s="12"/>
      <c r="E88" s="11"/>
      <c r="F88" s="10"/>
    </row>
    <row r="89" spans="1:6" x14ac:dyDescent="0.25">
      <c r="A89" t="s">
        <v>22</v>
      </c>
      <c r="B89" s="2">
        <v>70133616033</v>
      </c>
      <c r="C89" s="2" t="s">
        <v>21</v>
      </c>
      <c r="D89" s="2">
        <v>3231</v>
      </c>
      <c r="E89" t="s">
        <v>20</v>
      </c>
      <c r="F89" s="1">
        <v>116.97</v>
      </c>
    </row>
    <row r="90" spans="1:6" x14ac:dyDescent="0.25">
      <c r="C90" s="2"/>
      <c r="D90" s="2"/>
    </row>
    <row r="91" spans="1:6" x14ac:dyDescent="0.25">
      <c r="A91" t="s">
        <v>94</v>
      </c>
      <c r="B91" s="2">
        <v>35612764424</v>
      </c>
      <c r="C91" s="2" t="s">
        <v>18</v>
      </c>
      <c r="D91" s="2">
        <v>3227</v>
      </c>
      <c r="E91" t="s">
        <v>95</v>
      </c>
      <c r="F91" s="1">
        <v>39.82</v>
      </c>
    </row>
    <row r="92" spans="1:6" x14ac:dyDescent="0.25">
      <c r="C92" s="2"/>
      <c r="D92" s="2"/>
    </row>
    <row r="93" spans="1:6" x14ac:dyDescent="0.25">
      <c r="A93" t="s">
        <v>19</v>
      </c>
      <c r="B93" s="2">
        <v>31073587765</v>
      </c>
      <c r="C93" s="2" t="s">
        <v>18</v>
      </c>
      <c r="D93" s="2">
        <v>3234</v>
      </c>
      <c r="E93" t="s">
        <v>17</v>
      </c>
      <c r="F93" s="1">
        <v>57.26</v>
      </c>
    </row>
    <row r="94" spans="1:6" x14ac:dyDescent="0.25">
      <c r="C94" s="2"/>
      <c r="D94" s="2"/>
    </row>
    <row r="95" spans="1:6" x14ac:dyDescent="0.25">
      <c r="A95" t="s">
        <v>15</v>
      </c>
      <c r="B95" s="2">
        <v>467090373</v>
      </c>
      <c r="C95" s="2" t="s">
        <v>16</v>
      </c>
      <c r="D95" s="2">
        <v>3222</v>
      </c>
      <c r="E95" t="s">
        <v>12</v>
      </c>
      <c r="F95" s="1">
        <v>49.57</v>
      </c>
    </row>
    <row r="96" spans="1:6" x14ac:dyDescent="0.25">
      <c r="A96" t="s">
        <v>15</v>
      </c>
      <c r="B96" s="2">
        <v>467090373</v>
      </c>
      <c r="C96" s="2" t="s">
        <v>16</v>
      </c>
      <c r="D96" s="2">
        <v>3222</v>
      </c>
      <c r="E96" t="s">
        <v>12</v>
      </c>
      <c r="F96" s="1">
        <v>47.34</v>
      </c>
    </row>
    <row r="97" spans="1:6" x14ac:dyDescent="0.25">
      <c r="A97" t="s">
        <v>15</v>
      </c>
      <c r="B97" s="2">
        <v>467090373</v>
      </c>
      <c r="C97" s="2" t="s">
        <v>16</v>
      </c>
      <c r="D97" s="2">
        <v>3222</v>
      </c>
      <c r="E97" t="s">
        <v>12</v>
      </c>
      <c r="F97" s="1">
        <v>36.520000000000003</v>
      </c>
    </row>
    <row r="98" spans="1:6" x14ac:dyDescent="0.25">
      <c r="A98" s="8" t="s">
        <v>89</v>
      </c>
      <c r="B98" s="9"/>
      <c r="C98" s="9"/>
      <c r="D98" s="9"/>
      <c r="E98" s="8"/>
      <c r="F98" s="7">
        <f>SUM(F95:F97)</f>
        <v>133.43</v>
      </c>
    </row>
    <row r="99" spans="1:6" x14ac:dyDescent="0.25">
      <c r="C99" s="2"/>
      <c r="D99" s="2"/>
    </row>
    <row r="100" spans="1:6" x14ac:dyDescent="0.25">
      <c r="A100" t="s">
        <v>14</v>
      </c>
      <c r="B100" s="2">
        <v>44138062462</v>
      </c>
      <c r="C100" s="2" t="s">
        <v>13</v>
      </c>
      <c r="D100" s="2">
        <v>3222</v>
      </c>
      <c r="E100" t="s">
        <v>12</v>
      </c>
      <c r="F100" s="1">
        <v>222.18</v>
      </c>
    </row>
    <row r="101" spans="1:6" x14ac:dyDescent="0.25">
      <c r="A101" t="s">
        <v>14</v>
      </c>
      <c r="B101" s="2">
        <v>44138062462</v>
      </c>
      <c r="C101" s="2" t="s">
        <v>13</v>
      </c>
      <c r="D101" s="2">
        <v>3222</v>
      </c>
      <c r="E101" t="s">
        <v>12</v>
      </c>
      <c r="F101" s="1">
        <v>132.44999999999999</v>
      </c>
    </row>
    <row r="102" spans="1:6" x14ac:dyDescent="0.25">
      <c r="A102" t="s">
        <v>14</v>
      </c>
      <c r="B102" s="2">
        <v>44138062462</v>
      </c>
      <c r="C102" s="2" t="s">
        <v>13</v>
      </c>
      <c r="D102" s="2">
        <v>3222</v>
      </c>
      <c r="E102" t="s">
        <v>12</v>
      </c>
      <c r="F102" s="1">
        <v>231</v>
      </c>
    </row>
    <row r="103" spans="1:6" x14ac:dyDescent="0.25">
      <c r="A103" s="8" t="s">
        <v>11</v>
      </c>
      <c r="B103" s="9"/>
      <c r="C103" s="8"/>
      <c r="D103" s="8"/>
      <c r="E103" s="8"/>
      <c r="F103" s="7">
        <f>SUM(F100:F102)</f>
        <v>585.63</v>
      </c>
    </row>
    <row r="106" spans="1:6" x14ac:dyDescent="0.25">
      <c r="E106" s="6" t="s">
        <v>80</v>
      </c>
    </row>
    <row r="107" spans="1:6" x14ac:dyDescent="0.25">
      <c r="E107" s="6" t="s">
        <v>10</v>
      </c>
    </row>
    <row r="109" spans="1:6" x14ac:dyDescent="0.25">
      <c r="D109" s="26" t="s">
        <v>9</v>
      </c>
      <c r="E109" s="5" t="s">
        <v>8</v>
      </c>
      <c r="F109" s="24" t="s">
        <v>7</v>
      </c>
    </row>
    <row r="110" spans="1:6" x14ac:dyDescent="0.25">
      <c r="D110" s="27"/>
      <c r="E110" s="4" t="s">
        <v>6</v>
      </c>
      <c r="F110" s="25"/>
    </row>
    <row r="111" spans="1:6" x14ac:dyDescent="0.25">
      <c r="D111" s="2"/>
    </row>
    <row r="112" spans="1:6" x14ac:dyDescent="0.25">
      <c r="D112" s="2" t="s">
        <v>5</v>
      </c>
      <c r="E112" t="s">
        <v>4</v>
      </c>
      <c r="F112" s="3">
        <v>54550.58</v>
      </c>
    </row>
    <row r="113" spans="4:6" x14ac:dyDescent="0.25">
      <c r="D113" s="2">
        <v>3121</v>
      </c>
      <c r="E113" t="s">
        <v>3</v>
      </c>
      <c r="F113" s="3">
        <v>441.44</v>
      </c>
    </row>
    <row r="114" spans="4:6" x14ac:dyDescent="0.25">
      <c r="D114" s="2">
        <v>3132</v>
      </c>
      <c r="E114" t="s">
        <v>2</v>
      </c>
      <c r="F114" s="3">
        <v>8971.24</v>
      </c>
    </row>
    <row r="115" spans="4:6" x14ac:dyDescent="0.25">
      <c r="D115" s="2">
        <v>3211</v>
      </c>
      <c r="E115" t="s">
        <v>1</v>
      </c>
      <c r="F115" s="3">
        <v>126.9</v>
      </c>
    </row>
    <row r="116" spans="4:6" x14ac:dyDescent="0.25">
      <c r="D116" s="2">
        <v>3212</v>
      </c>
      <c r="E116" t="s">
        <v>0</v>
      </c>
      <c r="F116" s="3">
        <v>3261.19</v>
      </c>
    </row>
    <row r="117" spans="4:6" x14ac:dyDescent="0.25">
      <c r="D117" s="2"/>
    </row>
  </sheetData>
  <mergeCells count="3">
    <mergeCell ref="F8:F9"/>
    <mergeCell ref="D109:D110"/>
    <mergeCell ref="F109:F110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pane ySplit="9" topLeftCell="A10" activePane="bottomLeft" state="frozen"/>
      <selection pane="bottomLeft" activeCell="F145" sqref="F145"/>
    </sheetView>
  </sheetViews>
  <sheetFormatPr defaultRowHeight="15" x14ac:dyDescent="0.25"/>
  <cols>
    <col min="1" max="1" width="30.85546875" customWidth="1"/>
    <col min="2" max="2" width="13.85546875" style="2" bestFit="1" customWidth="1"/>
    <col min="3" max="3" width="13.85546875" customWidth="1"/>
    <col min="5" max="5" width="51.7109375" customWidth="1"/>
    <col min="6" max="6" width="14.5703125" style="1" customWidth="1"/>
  </cols>
  <sheetData>
    <row r="1" spans="1:6" ht="15.75" x14ac:dyDescent="0.25">
      <c r="A1" s="21" t="s">
        <v>68</v>
      </c>
    </row>
    <row r="2" spans="1:6" ht="15.75" x14ac:dyDescent="0.25">
      <c r="A2" s="20" t="s">
        <v>67</v>
      </c>
    </row>
    <row r="3" spans="1:6" ht="15.75" x14ac:dyDescent="0.25">
      <c r="A3" s="20" t="s">
        <v>66</v>
      </c>
    </row>
    <row r="4" spans="1:6" ht="15.75" x14ac:dyDescent="0.25">
      <c r="A4" s="20"/>
    </row>
    <row r="5" spans="1:6" ht="15.75" x14ac:dyDescent="0.25">
      <c r="A5" s="20"/>
      <c r="C5" s="6" t="s">
        <v>103</v>
      </c>
    </row>
    <row r="6" spans="1:6" x14ac:dyDescent="0.25">
      <c r="C6" s="6" t="s">
        <v>65</v>
      </c>
    </row>
    <row r="8" spans="1:6" x14ac:dyDescent="0.25">
      <c r="A8" s="19"/>
      <c r="B8" s="18" t="s">
        <v>64</v>
      </c>
      <c r="C8" s="17"/>
      <c r="D8" s="17"/>
      <c r="E8" s="16" t="s">
        <v>8</v>
      </c>
      <c r="F8" s="24" t="s">
        <v>7</v>
      </c>
    </row>
    <row r="9" spans="1:6" x14ac:dyDescent="0.25">
      <c r="A9" s="15" t="s">
        <v>63</v>
      </c>
      <c r="B9" s="15" t="s">
        <v>62</v>
      </c>
      <c r="C9" s="15" t="s">
        <v>61</v>
      </c>
      <c r="D9" s="14" t="s">
        <v>9</v>
      </c>
      <c r="E9" s="4" t="s">
        <v>6</v>
      </c>
      <c r="F9" s="25"/>
    </row>
    <row r="10" spans="1:6" ht="7.5" customHeight="1" x14ac:dyDescent="0.25"/>
    <row r="11" spans="1:6" x14ac:dyDescent="0.25">
      <c r="A11" t="s">
        <v>60</v>
      </c>
      <c r="B11" s="2">
        <v>39458993448</v>
      </c>
      <c r="C11" s="2" t="s">
        <v>24</v>
      </c>
      <c r="D11" s="2">
        <v>3222</v>
      </c>
      <c r="E11" t="s">
        <v>12</v>
      </c>
      <c r="F11" s="1">
        <v>63.59</v>
      </c>
    </row>
    <row r="12" spans="1:6" x14ac:dyDescent="0.25">
      <c r="A12" t="s">
        <v>60</v>
      </c>
      <c r="B12" s="2">
        <v>39458993448</v>
      </c>
      <c r="C12" s="2" t="s">
        <v>24</v>
      </c>
      <c r="D12" s="2">
        <v>3222</v>
      </c>
      <c r="E12" t="s">
        <v>12</v>
      </c>
      <c r="F12" s="1">
        <v>63.11</v>
      </c>
    </row>
    <row r="13" spans="1:6" x14ac:dyDescent="0.25">
      <c r="A13" t="s">
        <v>60</v>
      </c>
      <c r="B13" s="2">
        <v>39458993448</v>
      </c>
      <c r="C13" s="2" t="s">
        <v>24</v>
      </c>
      <c r="D13" s="2">
        <v>3222</v>
      </c>
      <c r="E13" t="s">
        <v>12</v>
      </c>
      <c r="F13" s="1">
        <v>67.34</v>
      </c>
    </row>
    <row r="14" spans="1:6" x14ac:dyDescent="0.25">
      <c r="A14" t="s">
        <v>60</v>
      </c>
      <c r="B14" s="2">
        <v>39458993448</v>
      </c>
      <c r="C14" s="2" t="s">
        <v>24</v>
      </c>
      <c r="D14" s="2">
        <v>3222</v>
      </c>
      <c r="E14" t="s">
        <v>12</v>
      </c>
      <c r="F14" s="1">
        <v>226.13</v>
      </c>
    </row>
    <row r="15" spans="1:6" x14ac:dyDescent="0.25">
      <c r="A15" t="s">
        <v>60</v>
      </c>
      <c r="B15" s="2">
        <v>39458993448</v>
      </c>
      <c r="C15" s="2" t="s">
        <v>24</v>
      </c>
      <c r="D15" s="2">
        <v>3222</v>
      </c>
      <c r="E15" t="s">
        <v>12</v>
      </c>
      <c r="F15" s="1">
        <v>66.34</v>
      </c>
    </row>
    <row r="16" spans="1:6" x14ac:dyDescent="0.25">
      <c r="A16" t="s">
        <v>60</v>
      </c>
      <c r="B16" s="2">
        <v>39458993448</v>
      </c>
      <c r="C16" s="2" t="s">
        <v>24</v>
      </c>
      <c r="D16" s="2">
        <v>3222</v>
      </c>
      <c r="E16" t="s">
        <v>12</v>
      </c>
      <c r="F16" s="1">
        <v>64.349999999999994</v>
      </c>
    </row>
    <row r="17" spans="1:6" x14ac:dyDescent="0.25">
      <c r="A17" t="s">
        <v>60</v>
      </c>
      <c r="B17" s="2">
        <v>39458993448</v>
      </c>
      <c r="C17" s="2" t="s">
        <v>24</v>
      </c>
      <c r="D17" s="2">
        <v>3222</v>
      </c>
      <c r="E17" t="s">
        <v>12</v>
      </c>
      <c r="F17" s="1">
        <v>146.63999999999999</v>
      </c>
    </row>
    <row r="18" spans="1:6" x14ac:dyDescent="0.25">
      <c r="A18" s="8" t="s">
        <v>59</v>
      </c>
      <c r="B18" s="9"/>
      <c r="C18" s="9"/>
      <c r="D18" s="9"/>
      <c r="E18" s="8"/>
      <c r="F18" s="7">
        <f>SUM(F11:F17)</f>
        <v>697.5</v>
      </c>
    </row>
    <row r="19" spans="1:6" x14ac:dyDescent="0.25">
      <c r="A19" s="11"/>
      <c r="B19" s="12"/>
      <c r="C19" s="12"/>
      <c r="D19" s="12"/>
      <c r="E19" s="11"/>
      <c r="F19" s="10"/>
    </row>
    <row r="20" spans="1:6" x14ac:dyDescent="0.25">
      <c r="A20" t="s">
        <v>58</v>
      </c>
      <c r="B20" s="2">
        <v>45422293596</v>
      </c>
      <c r="C20" s="2" t="s">
        <v>31</v>
      </c>
      <c r="D20" s="2">
        <v>3222</v>
      </c>
      <c r="E20" t="s">
        <v>12</v>
      </c>
      <c r="F20" s="1">
        <v>71.400000000000006</v>
      </c>
    </row>
    <row r="21" spans="1:6" x14ac:dyDescent="0.25">
      <c r="A21" t="s">
        <v>58</v>
      </c>
      <c r="B21" s="2">
        <v>45422293596</v>
      </c>
      <c r="C21" s="2" t="s">
        <v>31</v>
      </c>
      <c r="D21" s="2">
        <v>3222</v>
      </c>
      <c r="E21" t="s">
        <v>12</v>
      </c>
      <c r="F21" s="1">
        <v>263.93</v>
      </c>
    </row>
    <row r="22" spans="1:6" x14ac:dyDescent="0.25">
      <c r="A22" t="s">
        <v>58</v>
      </c>
      <c r="B22" s="2">
        <v>45422293596</v>
      </c>
      <c r="C22" s="2" t="s">
        <v>31</v>
      </c>
      <c r="D22" s="2">
        <v>3222</v>
      </c>
      <c r="E22" t="s">
        <v>12</v>
      </c>
      <c r="F22" s="1">
        <v>18.739999999999998</v>
      </c>
    </row>
    <row r="23" spans="1:6" x14ac:dyDescent="0.25">
      <c r="A23" t="s">
        <v>58</v>
      </c>
      <c r="B23" s="2">
        <v>45422293596</v>
      </c>
      <c r="C23" s="2" t="s">
        <v>31</v>
      </c>
      <c r="D23" s="2">
        <v>3222</v>
      </c>
      <c r="E23" t="s">
        <v>12</v>
      </c>
      <c r="F23" s="1">
        <v>71.400000000000006</v>
      </c>
    </row>
    <row r="24" spans="1:6" x14ac:dyDescent="0.25">
      <c r="A24" t="s">
        <v>58</v>
      </c>
      <c r="B24" s="2">
        <v>45422293596</v>
      </c>
      <c r="C24" s="2" t="s">
        <v>31</v>
      </c>
      <c r="D24" s="2">
        <v>3222</v>
      </c>
      <c r="E24" t="s">
        <v>12</v>
      </c>
      <c r="F24" s="1">
        <v>205.81</v>
      </c>
    </row>
    <row r="25" spans="1:6" x14ac:dyDescent="0.25">
      <c r="A25" t="s">
        <v>58</v>
      </c>
      <c r="B25" s="2">
        <v>45422293596</v>
      </c>
      <c r="C25" s="2" t="s">
        <v>31</v>
      </c>
      <c r="D25" s="2">
        <v>3222</v>
      </c>
      <c r="E25" t="s">
        <v>12</v>
      </c>
      <c r="F25" s="1">
        <v>137.38</v>
      </c>
    </row>
    <row r="26" spans="1:6" x14ac:dyDescent="0.25">
      <c r="A26" t="s">
        <v>58</v>
      </c>
      <c r="B26" s="2">
        <v>45422293596</v>
      </c>
      <c r="C26" s="2" t="s">
        <v>31</v>
      </c>
      <c r="D26" s="2">
        <v>3222</v>
      </c>
      <c r="E26" t="s">
        <v>12</v>
      </c>
      <c r="F26" s="1">
        <v>84</v>
      </c>
    </row>
    <row r="27" spans="1:6" x14ac:dyDescent="0.25">
      <c r="A27" s="8" t="s">
        <v>57</v>
      </c>
      <c r="B27" s="9"/>
      <c r="C27" s="9"/>
      <c r="D27" s="9"/>
      <c r="E27" s="8"/>
      <c r="F27" s="7">
        <f>SUM(F20:F26)</f>
        <v>852.66</v>
      </c>
    </row>
    <row r="28" spans="1:6" x14ac:dyDescent="0.25">
      <c r="A28" s="11"/>
      <c r="B28" s="12"/>
      <c r="C28" s="12"/>
      <c r="D28" s="12"/>
      <c r="E28" s="11"/>
      <c r="F28" s="10"/>
    </row>
    <row r="29" spans="1:6" x14ac:dyDescent="0.25">
      <c r="A29" t="s">
        <v>56</v>
      </c>
      <c r="B29" s="2">
        <v>57514857533</v>
      </c>
      <c r="C29" s="2" t="s">
        <v>18</v>
      </c>
      <c r="D29" s="2">
        <v>3221</v>
      </c>
      <c r="E29" t="s">
        <v>30</v>
      </c>
      <c r="F29" s="1">
        <v>573.80999999999995</v>
      </c>
    </row>
    <row r="30" spans="1:6" x14ac:dyDescent="0.25">
      <c r="A30" s="11"/>
      <c r="B30" s="12"/>
      <c r="C30" s="12"/>
      <c r="D30" s="12"/>
      <c r="E30" s="11"/>
      <c r="F30" s="10"/>
    </row>
    <row r="31" spans="1:6" x14ac:dyDescent="0.25">
      <c r="A31" t="s">
        <v>55</v>
      </c>
      <c r="B31" s="2">
        <v>17660267649</v>
      </c>
      <c r="C31" s="2" t="s">
        <v>24</v>
      </c>
      <c r="D31" s="2">
        <v>3722</v>
      </c>
      <c r="E31" s="11" t="s">
        <v>54</v>
      </c>
      <c r="F31" s="1">
        <v>8110.5</v>
      </c>
    </row>
    <row r="32" spans="1:6" x14ac:dyDescent="0.25">
      <c r="A32" t="s">
        <v>55</v>
      </c>
      <c r="B32" s="2">
        <v>17660267649</v>
      </c>
      <c r="C32" s="2" t="s">
        <v>24</v>
      </c>
      <c r="D32" s="2">
        <v>3722</v>
      </c>
      <c r="E32" s="11" t="s">
        <v>54</v>
      </c>
      <c r="F32" s="1">
        <v>480</v>
      </c>
    </row>
    <row r="33" spans="1:6" x14ac:dyDescent="0.25">
      <c r="A33" s="8" t="s">
        <v>122</v>
      </c>
      <c r="B33" s="9"/>
      <c r="C33" s="9"/>
      <c r="D33" s="9"/>
      <c r="E33" s="8"/>
      <c r="F33" s="7">
        <f>SUM(F31:F32)</f>
        <v>8590.5</v>
      </c>
    </row>
    <row r="34" spans="1:6" x14ac:dyDescent="0.25">
      <c r="C34" s="2"/>
      <c r="D34" s="2"/>
      <c r="E34" s="11"/>
    </row>
    <row r="35" spans="1:6" x14ac:dyDescent="0.25">
      <c r="A35" t="s">
        <v>105</v>
      </c>
      <c r="B35" s="2">
        <v>67080200094</v>
      </c>
      <c r="C35" s="2" t="s">
        <v>31</v>
      </c>
      <c r="D35" s="2">
        <v>3221</v>
      </c>
      <c r="E35" t="s">
        <v>30</v>
      </c>
      <c r="F35" s="1">
        <v>33.6</v>
      </c>
    </row>
    <row r="36" spans="1:6" x14ac:dyDescent="0.25">
      <c r="C36" s="2"/>
      <c r="D36" s="2"/>
      <c r="E36" s="11"/>
    </row>
    <row r="37" spans="1:6" x14ac:dyDescent="0.25">
      <c r="A37" t="s">
        <v>113</v>
      </c>
      <c r="B37" s="2">
        <v>16016375675</v>
      </c>
      <c r="C37" s="2" t="s">
        <v>24</v>
      </c>
      <c r="D37" s="2">
        <v>3232</v>
      </c>
      <c r="E37" s="11" t="s">
        <v>85</v>
      </c>
      <c r="F37" s="1">
        <v>535.36</v>
      </c>
    </row>
    <row r="38" spans="1:6" x14ac:dyDescent="0.25">
      <c r="C38" s="2"/>
      <c r="D38" s="2"/>
      <c r="E38" s="11"/>
    </row>
    <row r="39" spans="1:6" x14ac:dyDescent="0.25">
      <c r="A39" t="s">
        <v>114</v>
      </c>
      <c r="B39" s="2">
        <v>46364063830</v>
      </c>
      <c r="C39" s="2" t="s">
        <v>24</v>
      </c>
      <c r="D39" s="2">
        <v>3234</v>
      </c>
      <c r="E39" s="11" t="s">
        <v>17</v>
      </c>
      <c r="F39" s="1">
        <v>100</v>
      </c>
    </row>
    <row r="40" spans="1:6" x14ac:dyDescent="0.25">
      <c r="C40" s="2"/>
      <c r="D40" s="2"/>
      <c r="E40" s="11"/>
    </row>
    <row r="41" spans="1:6" x14ac:dyDescent="0.25">
      <c r="A41" t="s">
        <v>126</v>
      </c>
      <c r="B41" s="2">
        <v>84543060118</v>
      </c>
      <c r="C41" s="2" t="s">
        <v>18</v>
      </c>
      <c r="D41" s="2">
        <v>3224</v>
      </c>
      <c r="E41" s="13" t="s">
        <v>121</v>
      </c>
      <c r="F41" s="1">
        <v>12.89</v>
      </c>
    </row>
    <row r="42" spans="1:6" x14ac:dyDescent="0.25">
      <c r="A42" t="s">
        <v>126</v>
      </c>
      <c r="B42" s="2">
        <v>84543060118</v>
      </c>
      <c r="C42" s="2" t="s">
        <v>18</v>
      </c>
      <c r="D42" s="2">
        <v>3224</v>
      </c>
      <c r="E42" s="13" t="s">
        <v>121</v>
      </c>
      <c r="F42" s="1">
        <v>5.27</v>
      </c>
    </row>
    <row r="43" spans="1:6" x14ac:dyDescent="0.25">
      <c r="A43" t="s">
        <v>126</v>
      </c>
      <c r="B43" s="2">
        <v>84543060118</v>
      </c>
      <c r="C43" s="2" t="s">
        <v>18</v>
      </c>
      <c r="D43" s="2">
        <v>3224</v>
      </c>
      <c r="E43" s="13" t="s">
        <v>121</v>
      </c>
      <c r="F43" s="1">
        <v>4.82</v>
      </c>
    </row>
    <row r="44" spans="1:6" x14ac:dyDescent="0.25">
      <c r="A44" s="8" t="s">
        <v>133</v>
      </c>
      <c r="B44" s="9"/>
      <c r="C44" s="9"/>
      <c r="D44" s="9"/>
      <c r="E44" s="8"/>
      <c r="F44" s="7">
        <f>SUM(F41:F43)</f>
        <v>22.98</v>
      </c>
    </row>
    <row r="45" spans="1:6" x14ac:dyDescent="0.25">
      <c r="C45" s="2"/>
      <c r="D45" s="2"/>
      <c r="E45" s="11"/>
    </row>
    <row r="46" spans="1:6" x14ac:dyDescent="0.25">
      <c r="A46" t="s">
        <v>129</v>
      </c>
      <c r="B46" s="2">
        <v>69638057216</v>
      </c>
      <c r="C46" s="2" t="s">
        <v>130</v>
      </c>
      <c r="D46" s="2">
        <v>3224</v>
      </c>
      <c r="E46" s="13" t="s">
        <v>121</v>
      </c>
      <c r="F46" s="1">
        <v>10.99</v>
      </c>
    </row>
    <row r="47" spans="1:6" x14ac:dyDescent="0.25">
      <c r="A47" t="s">
        <v>129</v>
      </c>
      <c r="B47" s="2">
        <v>69638057216</v>
      </c>
      <c r="C47" s="2" t="s">
        <v>130</v>
      </c>
      <c r="D47" s="2">
        <v>3224</v>
      </c>
      <c r="E47" s="13" t="s">
        <v>121</v>
      </c>
      <c r="F47" s="1">
        <v>3.57</v>
      </c>
    </row>
    <row r="48" spans="1:6" x14ac:dyDescent="0.25">
      <c r="A48" t="s">
        <v>129</v>
      </c>
      <c r="B48" s="2">
        <v>69638057216</v>
      </c>
      <c r="C48" s="2" t="s">
        <v>130</v>
      </c>
      <c r="D48" s="2">
        <v>3221</v>
      </c>
      <c r="E48" t="s">
        <v>30</v>
      </c>
      <c r="F48" s="1">
        <v>9.31</v>
      </c>
    </row>
    <row r="49" spans="1:6" x14ac:dyDescent="0.25">
      <c r="A49" s="8" t="s">
        <v>134</v>
      </c>
      <c r="B49" s="9"/>
      <c r="C49" s="9"/>
      <c r="D49" s="9"/>
      <c r="E49" s="22"/>
      <c r="F49" s="7">
        <f>SUM(F46:F48)</f>
        <v>23.87</v>
      </c>
    </row>
    <row r="50" spans="1:6" x14ac:dyDescent="0.25">
      <c r="C50" s="2"/>
      <c r="D50" s="2"/>
      <c r="E50" s="11"/>
    </row>
    <row r="51" spans="1:6" x14ac:dyDescent="0.25">
      <c r="A51" t="s">
        <v>53</v>
      </c>
      <c r="B51" s="2">
        <v>85821130368</v>
      </c>
      <c r="C51" s="2" t="s">
        <v>21</v>
      </c>
      <c r="D51" s="2">
        <v>3238</v>
      </c>
      <c r="E51" t="s">
        <v>25</v>
      </c>
      <c r="F51" s="1">
        <v>1.66</v>
      </c>
    </row>
    <row r="52" spans="1:6" x14ac:dyDescent="0.25">
      <c r="C52" s="2"/>
      <c r="D52" s="2"/>
    </row>
    <row r="53" spans="1:6" x14ac:dyDescent="0.25">
      <c r="A53" t="s">
        <v>51</v>
      </c>
      <c r="B53" s="2">
        <v>98248161043</v>
      </c>
      <c r="C53" s="2" t="s">
        <v>52</v>
      </c>
      <c r="D53" s="2">
        <v>3222</v>
      </c>
      <c r="E53" t="s">
        <v>12</v>
      </c>
      <c r="F53" s="1">
        <v>24.39</v>
      </c>
    </row>
    <row r="54" spans="1:6" x14ac:dyDescent="0.25">
      <c r="A54" t="s">
        <v>51</v>
      </c>
      <c r="B54" s="2">
        <v>98248161043</v>
      </c>
      <c r="C54" s="2" t="s">
        <v>52</v>
      </c>
      <c r="D54" s="2">
        <v>3222</v>
      </c>
      <c r="E54" t="s">
        <v>12</v>
      </c>
      <c r="F54" s="1">
        <v>26.08</v>
      </c>
    </row>
    <row r="55" spans="1:6" x14ac:dyDescent="0.25">
      <c r="A55" t="s">
        <v>51</v>
      </c>
      <c r="B55" s="2">
        <v>98248161043</v>
      </c>
      <c r="C55" s="2" t="s">
        <v>52</v>
      </c>
      <c r="D55" s="2">
        <v>3222</v>
      </c>
      <c r="E55" t="s">
        <v>12</v>
      </c>
      <c r="F55" s="1">
        <v>26.08</v>
      </c>
    </row>
    <row r="56" spans="1:6" x14ac:dyDescent="0.25">
      <c r="A56" t="s">
        <v>51</v>
      </c>
      <c r="B56" s="2">
        <v>98248161043</v>
      </c>
      <c r="C56" s="2" t="s">
        <v>52</v>
      </c>
      <c r="D56" s="2">
        <v>3222</v>
      </c>
      <c r="E56" t="s">
        <v>12</v>
      </c>
      <c r="F56" s="1">
        <v>49.51</v>
      </c>
    </row>
    <row r="57" spans="1:6" x14ac:dyDescent="0.25">
      <c r="A57" t="s">
        <v>51</v>
      </c>
      <c r="B57" s="2">
        <v>98248161043</v>
      </c>
      <c r="C57" s="2" t="s">
        <v>52</v>
      </c>
      <c r="D57" s="2">
        <v>3222</v>
      </c>
      <c r="E57" t="s">
        <v>12</v>
      </c>
      <c r="F57" s="1">
        <v>24.39</v>
      </c>
    </row>
    <row r="58" spans="1:6" x14ac:dyDescent="0.25">
      <c r="A58" s="8" t="s">
        <v>127</v>
      </c>
      <c r="B58" s="9"/>
      <c r="C58" s="9"/>
      <c r="D58" s="9"/>
      <c r="E58" s="8"/>
      <c r="F58" s="7">
        <f>SUM(F53:F57)</f>
        <v>150.44999999999999</v>
      </c>
    </row>
    <row r="59" spans="1:6" x14ac:dyDescent="0.25">
      <c r="A59" s="11"/>
      <c r="B59" s="12"/>
      <c r="C59" s="12"/>
      <c r="D59" s="12"/>
      <c r="E59" s="11"/>
      <c r="F59" s="10"/>
    </row>
    <row r="60" spans="1:6" x14ac:dyDescent="0.25">
      <c r="A60" s="13" t="s">
        <v>120</v>
      </c>
      <c r="B60" s="12">
        <v>49713752334</v>
      </c>
      <c r="C60" s="12" t="s">
        <v>110</v>
      </c>
      <c r="D60" s="12">
        <v>3224</v>
      </c>
      <c r="E60" s="13" t="s">
        <v>121</v>
      </c>
      <c r="F60" s="10">
        <v>3.7</v>
      </c>
    </row>
    <row r="61" spans="1:6" x14ac:dyDescent="0.25">
      <c r="A61" s="11"/>
      <c r="B61" s="12"/>
      <c r="C61" s="12"/>
      <c r="D61" s="12"/>
      <c r="E61" s="11"/>
      <c r="F61" s="10"/>
    </row>
    <row r="62" spans="1:6" x14ac:dyDescent="0.25">
      <c r="A62" t="s">
        <v>50</v>
      </c>
      <c r="B62" s="2">
        <v>63073332379</v>
      </c>
      <c r="C62" s="2" t="s">
        <v>21</v>
      </c>
      <c r="D62" s="2">
        <v>3223</v>
      </c>
      <c r="E62" t="s">
        <v>27</v>
      </c>
      <c r="F62" s="1">
        <v>664.55</v>
      </c>
    </row>
    <row r="63" spans="1:6" x14ac:dyDescent="0.25">
      <c r="C63" s="2"/>
      <c r="D63" s="2"/>
    </row>
    <row r="64" spans="1:6" x14ac:dyDescent="0.25">
      <c r="A64" t="s">
        <v>49</v>
      </c>
      <c r="B64" s="2">
        <v>87311810356</v>
      </c>
      <c r="C64" s="2" t="s">
        <v>36</v>
      </c>
      <c r="D64" s="2">
        <v>3231</v>
      </c>
      <c r="E64" t="s">
        <v>20</v>
      </c>
      <c r="F64" s="1">
        <v>19.41</v>
      </c>
    </row>
    <row r="65" spans="1:6" x14ac:dyDescent="0.25">
      <c r="C65" s="2"/>
      <c r="D65" s="2"/>
    </row>
    <row r="66" spans="1:6" x14ac:dyDescent="0.25">
      <c r="A66" t="s">
        <v>48</v>
      </c>
      <c r="B66" s="2">
        <v>27759560625</v>
      </c>
      <c r="C66" s="2" t="s">
        <v>21</v>
      </c>
      <c r="D66" s="2">
        <v>3223</v>
      </c>
      <c r="E66" t="s">
        <v>27</v>
      </c>
      <c r="F66" s="1">
        <v>84.5</v>
      </c>
    </row>
    <row r="67" spans="1:6" x14ac:dyDescent="0.25">
      <c r="C67" s="2"/>
      <c r="D67" s="2"/>
    </row>
    <row r="68" spans="1:6" x14ac:dyDescent="0.25">
      <c r="A68" t="s">
        <v>47</v>
      </c>
      <c r="B68" s="2">
        <v>65723536010</v>
      </c>
      <c r="C68" s="2" t="s">
        <v>46</v>
      </c>
      <c r="D68" s="2">
        <v>3431</v>
      </c>
      <c r="E68" t="s">
        <v>45</v>
      </c>
      <c r="F68" s="1">
        <v>56.65</v>
      </c>
    </row>
    <row r="69" spans="1:6" x14ac:dyDescent="0.25">
      <c r="C69" s="2"/>
      <c r="D69" s="2"/>
    </row>
    <row r="70" spans="1:6" x14ac:dyDescent="0.25">
      <c r="A70" t="s">
        <v>44</v>
      </c>
      <c r="B70" s="2">
        <v>13269963589</v>
      </c>
      <c r="C70" s="2" t="s">
        <v>43</v>
      </c>
      <c r="D70" s="2">
        <v>3234</v>
      </c>
      <c r="E70" t="s">
        <v>17</v>
      </c>
      <c r="F70" s="1">
        <v>256.95</v>
      </c>
    </row>
    <row r="71" spans="1:6" x14ac:dyDescent="0.25">
      <c r="C71" s="2"/>
      <c r="D71" s="2"/>
    </row>
    <row r="72" spans="1:6" x14ac:dyDescent="0.25">
      <c r="A72" t="s">
        <v>128</v>
      </c>
      <c r="B72" s="2">
        <v>86942287381</v>
      </c>
      <c r="C72" s="2" t="s">
        <v>31</v>
      </c>
      <c r="D72" s="2">
        <v>3221</v>
      </c>
      <c r="E72" t="s">
        <v>30</v>
      </c>
      <c r="F72" s="1">
        <v>34.11</v>
      </c>
    </row>
    <row r="73" spans="1:6" x14ac:dyDescent="0.25">
      <c r="C73" s="2"/>
      <c r="D73" s="2"/>
    </row>
    <row r="74" spans="1:6" x14ac:dyDescent="0.25">
      <c r="A74" t="s">
        <v>38</v>
      </c>
      <c r="B74" s="2">
        <v>7179054100</v>
      </c>
      <c r="C74" s="2" t="s">
        <v>21</v>
      </c>
      <c r="D74" s="2">
        <v>3222</v>
      </c>
      <c r="E74" t="s">
        <v>12</v>
      </c>
      <c r="F74" s="1">
        <v>186.24</v>
      </c>
    </row>
    <row r="75" spans="1:6" x14ac:dyDescent="0.25">
      <c r="A75" t="s">
        <v>38</v>
      </c>
      <c r="B75" s="2">
        <v>7179054100</v>
      </c>
      <c r="C75" s="2" t="s">
        <v>21</v>
      </c>
      <c r="D75" s="2">
        <v>3222</v>
      </c>
      <c r="E75" t="s">
        <v>12</v>
      </c>
      <c r="F75" s="1">
        <v>195.64</v>
      </c>
    </row>
    <row r="76" spans="1:6" x14ac:dyDescent="0.25">
      <c r="A76" t="s">
        <v>38</v>
      </c>
      <c r="B76" s="2">
        <v>7179054100</v>
      </c>
      <c r="C76" s="2" t="s">
        <v>21</v>
      </c>
      <c r="D76" s="2">
        <v>3222</v>
      </c>
      <c r="E76" t="s">
        <v>12</v>
      </c>
      <c r="F76" s="1">
        <v>110.85</v>
      </c>
    </row>
    <row r="77" spans="1:6" x14ac:dyDescent="0.25">
      <c r="A77" s="8" t="s">
        <v>37</v>
      </c>
      <c r="B77" s="9"/>
      <c r="C77" s="9"/>
      <c r="D77" s="9"/>
      <c r="E77" s="8"/>
      <c r="F77" s="7">
        <f>SUM(F74:F76)</f>
        <v>492.73</v>
      </c>
    </row>
    <row r="78" spans="1:6" x14ac:dyDescent="0.25">
      <c r="C78" s="2"/>
      <c r="D78" s="2"/>
    </row>
    <row r="79" spans="1:6" x14ac:dyDescent="0.25">
      <c r="A79" t="s">
        <v>124</v>
      </c>
      <c r="B79" s="2">
        <v>62164011568</v>
      </c>
      <c r="C79" s="2" t="s">
        <v>125</v>
      </c>
      <c r="D79" s="2">
        <v>3224</v>
      </c>
      <c r="E79" t="s">
        <v>99</v>
      </c>
      <c r="F79" s="1">
        <v>3.85</v>
      </c>
    </row>
    <row r="80" spans="1:6" x14ac:dyDescent="0.25">
      <c r="C80" s="2"/>
      <c r="D80" s="2"/>
    </row>
    <row r="81" spans="1:6" x14ac:dyDescent="0.25">
      <c r="A81" t="s">
        <v>104</v>
      </c>
      <c r="B81" s="2">
        <v>96946541215</v>
      </c>
      <c r="C81" s="2" t="s">
        <v>21</v>
      </c>
      <c r="D81" s="2">
        <v>3299</v>
      </c>
      <c r="E81" t="s">
        <v>106</v>
      </c>
      <c r="F81" s="1">
        <v>7.5</v>
      </c>
    </row>
    <row r="82" spans="1:6" x14ac:dyDescent="0.25">
      <c r="C82" s="2"/>
      <c r="D82" s="2"/>
    </row>
    <row r="83" spans="1:6" x14ac:dyDescent="0.25">
      <c r="A83" t="s">
        <v>123</v>
      </c>
      <c r="B83" s="2">
        <v>84698789700</v>
      </c>
      <c r="C83" s="2" t="s">
        <v>21</v>
      </c>
      <c r="D83" s="2">
        <v>3221</v>
      </c>
      <c r="E83" t="s">
        <v>30</v>
      </c>
      <c r="F83" s="1">
        <v>8.66</v>
      </c>
    </row>
    <row r="84" spans="1:6" x14ac:dyDescent="0.25">
      <c r="C84" s="2"/>
      <c r="D84" s="2"/>
    </row>
    <row r="85" spans="1:6" x14ac:dyDescent="0.25">
      <c r="A85" t="s">
        <v>118</v>
      </c>
      <c r="B85" s="2">
        <v>90629578695</v>
      </c>
      <c r="C85" s="2" t="s">
        <v>31</v>
      </c>
      <c r="D85" s="2">
        <v>3236</v>
      </c>
      <c r="E85" t="s">
        <v>26</v>
      </c>
      <c r="F85" s="1">
        <v>160.25</v>
      </c>
    </row>
    <row r="86" spans="1:6" x14ac:dyDescent="0.25">
      <c r="C86" s="2"/>
      <c r="D86" s="2"/>
    </row>
    <row r="87" spans="1:6" x14ac:dyDescent="0.25">
      <c r="A87" t="s">
        <v>97</v>
      </c>
      <c r="B87" s="2">
        <v>13756307402</v>
      </c>
      <c r="C87" s="2" t="s">
        <v>98</v>
      </c>
      <c r="D87" s="2">
        <v>3224</v>
      </c>
      <c r="E87" t="s">
        <v>99</v>
      </c>
      <c r="F87" s="1">
        <v>31.2</v>
      </c>
    </row>
    <row r="88" spans="1:6" x14ac:dyDescent="0.25">
      <c r="A88" t="s">
        <v>97</v>
      </c>
      <c r="B88" s="2">
        <v>13756307402</v>
      </c>
      <c r="C88" s="2" t="s">
        <v>98</v>
      </c>
      <c r="D88" s="2">
        <v>3224</v>
      </c>
      <c r="E88" t="s">
        <v>99</v>
      </c>
      <c r="F88" s="1">
        <v>6.5</v>
      </c>
    </row>
    <row r="89" spans="1:6" x14ac:dyDescent="0.25">
      <c r="A89" t="s">
        <v>97</v>
      </c>
      <c r="B89" s="2">
        <v>13756307402</v>
      </c>
      <c r="C89" s="2" t="s">
        <v>98</v>
      </c>
      <c r="D89" s="2">
        <v>3224</v>
      </c>
      <c r="E89" t="s">
        <v>99</v>
      </c>
      <c r="F89" s="1">
        <v>6.5</v>
      </c>
    </row>
    <row r="90" spans="1:6" x14ac:dyDescent="0.25">
      <c r="A90" s="8" t="s">
        <v>101</v>
      </c>
      <c r="B90" s="9"/>
      <c r="C90" s="9"/>
      <c r="D90" s="9"/>
      <c r="E90" s="8"/>
      <c r="F90" s="7">
        <f>SUM(F87:F89)</f>
        <v>44.2</v>
      </c>
    </row>
    <row r="91" spans="1:6" x14ac:dyDescent="0.25">
      <c r="C91" s="2"/>
      <c r="D91" s="2"/>
    </row>
    <row r="92" spans="1:6" x14ac:dyDescent="0.25">
      <c r="A92" t="s">
        <v>100</v>
      </c>
      <c r="B92" s="2">
        <v>73660371074</v>
      </c>
      <c r="C92" s="2" t="s">
        <v>16</v>
      </c>
      <c r="D92" s="2">
        <v>3224</v>
      </c>
      <c r="E92" t="s">
        <v>99</v>
      </c>
      <c r="F92" s="1">
        <v>17.45</v>
      </c>
    </row>
    <row r="93" spans="1:6" x14ac:dyDescent="0.25">
      <c r="A93" t="s">
        <v>100</v>
      </c>
      <c r="B93" s="2">
        <v>73660371074</v>
      </c>
      <c r="C93" s="2" t="s">
        <v>16</v>
      </c>
      <c r="D93" s="2">
        <v>3224</v>
      </c>
      <c r="E93" t="s">
        <v>99</v>
      </c>
      <c r="F93" s="1">
        <v>5.82</v>
      </c>
    </row>
    <row r="94" spans="1:6" x14ac:dyDescent="0.25">
      <c r="A94" t="s">
        <v>100</v>
      </c>
      <c r="B94" s="2">
        <v>73660371074</v>
      </c>
      <c r="C94" s="2" t="s">
        <v>16</v>
      </c>
      <c r="D94" s="2">
        <v>3224</v>
      </c>
      <c r="E94" t="s">
        <v>99</v>
      </c>
      <c r="F94" s="1">
        <v>29.91</v>
      </c>
    </row>
    <row r="95" spans="1:6" x14ac:dyDescent="0.25">
      <c r="A95" s="8" t="s">
        <v>102</v>
      </c>
      <c r="B95" s="9"/>
      <c r="C95" s="9"/>
      <c r="D95" s="9"/>
      <c r="E95" s="8"/>
      <c r="F95" s="7">
        <f>SUM(F92:F94)</f>
        <v>53.18</v>
      </c>
    </row>
    <row r="96" spans="1:6" x14ac:dyDescent="0.25">
      <c r="C96" s="2"/>
      <c r="D96" s="2"/>
    </row>
    <row r="97" spans="1:6" x14ac:dyDescent="0.25">
      <c r="A97" s="13" t="s">
        <v>29</v>
      </c>
      <c r="B97" s="12">
        <v>59969045152</v>
      </c>
      <c r="C97" s="12" t="s">
        <v>28</v>
      </c>
      <c r="D97" s="12">
        <v>3223</v>
      </c>
      <c r="E97" s="11" t="s">
        <v>27</v>
      </c>
      <c r="F97" s="10">
        <v>76</v>
      </c>
    </row>
    <row r="98" spans="1:6" x14ac:dyDescent="0.25">
      <c r="A98" s="13"/>
      <c r="B98" s="12"/>
      <c r="C98" s="12"/>
      <c r="D98" s="12"/>
      <c r="E98" s="11"/>
      <c r="F98" s="10"/>
    </row>
    <row r="99" spans="1:6" x14ac:dyDescent="0.25">
      <c r="A99" s="13" t="s">
        <v>107</v>
      </c>
      <c r="B99" s="12">
        <v>8418011938</v>
      </c>
      <c r="C99" s="12" t="s">
        <v>108</v>
      </c>
      <c r="D99" s="12">
        <v>3223</v>
      </c>
      <c r="E99" s="11" t="s">
        <v>27</v>
      </c>
      <c r="F99" s="10">
        <v>6982.27</v>
      </c>
    </row>
    <row r="100" spans="1:6" x14ac:dyDescent="0.25">
      <c r="A100" s="13"/>
      <c r="B100" s="12"/>
      <c r="C100" s="12"/>
      <c r="D100" s="12"/>
      <c r="E100" s="11"/>
      <c r="F100" s="10"/>
    </row>
    <row r="101" spans="1:6" x14ac:dyDescent="0.25">
      <c r="A101" s="13" t="s">
        <v>91</v>
      </c>
      <c r="B101" s="12">
        <v>10133376712</v>
      </c>
      <c r="C101" s="12" t="s">
        <v>92</v>
      </c>
      <c r="D101" s="12">
        <v>3238</v>
      </c>
      <c r="E101" t="s">
        <v>25</v>
      </c>
      <c r="F101" s="10">
        <v>40</v>
      </c>
    </row>
    <row r="102" spans="1:6" x14ac:dyDescent="0.25">
      <c r="A102" s="13"/>
      <c r="B102" s="12"/>
      <c r="C102" s="12"/>
      <c r="D102" s="12"/>
      <c r="E102" s="11"/>
      <c r="F102" s="10"/>
    </row>
    <row r="103" spans="1:6" x14ac:dyDescent="0.25">
      <c r="A103" s="13" t="s">
        <v>115</v>
      </c>
      <c r="B103" s="12">
        <v>24723122482</v>
      </c>
      <c r="C103" s="12" t="s">
        <v>116</v>
      </c>
      <c r="D103" s="12">
        <v>3224</v>
      </c>
      <c r="E103" t="s">
        <v>99</v>
      </c>
      <c r="F103" s="10">
        <v>703.39</v>
      </c>
    </row>
    <row r="104" spans="1:6" x14ac:dyDescent="0.25">
      <c r="A104" s="13" t="s">
        <v>115</v>
      </c>
      <c r="B104" s="12">
        <v>24723122482</v>
      </c>
      <c r="C104" s="12" t="s">
        <v>116</v>
      </c>
      <c r="D104" s="12">
        <v>3224</v>
      </c>
      <c r="E104" t="s">
        <v>99</v>
      </c>
      <c r="F104" s="10">
        <v>40.82</v>
      </c>
    </row>
    <row r="105" spans="1:6" x14ac:dyDescent="0.25">
      <c r="A105" s="13" t="s">
        <v>115</v>
      </c>
      <c r="B105" s="12">
        <v>24723122482</v>
      </c>
      <c r="C105" s="12" t="s">
        <v>116</v>
      </c>
      <c r="D105" s="12">
        <v>3224</v>
      </c>
      <c r="E105" t="s">
        <v>99</v>
      </c>
      <c r="F105" s="10">
        <v>1.8</v>
      </c>
    </row>
    <row r="106" spans="1:6" x14ac:dyDescent="0.25">
      <c r="A106" s="13" t="s">
        <v>115</v>
      </c>
      <c r="B106" s="12">
        <v>24723122482</v>
      </c>
      <c r="C106" s="12" t="s">
        <v>116</v>
      </c>
      <c r="D106" s="12">
        <v>3224</v>
      </c>
      <c r="E106" t="s">
        <v>99</v>
      </c>
      <c r="F106" s="10">
        <v>161.66999999999999</v>
      </c>
    </row>
    <row r="107" spans="1:6" x14ac:dyDescent="0.25">
      <c r="A107" s="13" t="s">
        <v>115</v>
      </c>
      <c r="B107" s="12">
        <v>24723122482</v>
      </c>
      <c r="C107" s="12" t="s">
        <v>116</v>
      </c>
      <c r="D107" s="12">
        <v>3224</v>
      </c>
      <c r="E107" t="s">
        <v>99</v>
      </c>
      <c r="F107" s="10">
        <v>191.4</v>
      </c>
    </row>
    <row r="108" spans="1:6" x14ac:dyDescent="0.25">
      <c r="A108" s="22" t="s">
        <v>117</v>
      </c>
      <c r="B108" s="9"/>
      <c r="C108" s="9"/>
      <c r="D108" s="9"/>
      <c r="E108" s="8"/>
      <c r="F108" s="7">
        <f>SUM(F103:F107)</f>
        <v>1099.08</v>
      </c>
    </row>
    <row r="109" spans="1:6" x14ac:dyDescent="0.25">
      <c r="A109" s="13"/>
      <c r="B109" s="12"/>
      <c r="C109" s="12"/>
      <c r="D109" s="12"/>
      <c r="E109" s="11"/>
      <c r="F109" s="10"/>
    </row>
    <row r="110" spans="1:6" x14ac:dyDescent="0.25">
      <c r="A110" s="13" t="s">
        <v>119</v>
      </c>
      <c r="B110" s="12">
        <v>44083233180</v>
      </c>
      <c r="C110" s="12" t="s">
        <v>24</v>
      </c>
      <c r="D110" s="12">
        <v>3224</v>
      </c>
      <c r="E110" t="s">
        <v>99</v>
      </c>
      <c r="F110" s="10">
        <v>4</v>
      </c>
    </row>
    <row r="111" spans="1:6" x14ac:dyDescent="0.25">
      <c r="A111" s="13"/>
      <c r="B111" s="12"/>
      <c r="C111" s="12"/>
      <c r="D111" s="12"/>
      <c r="E111" s="11"/>
      <c r="F111" s="10"/>
    </row>
    <row r="112" spans="1:6" x14ac:dyDescent="0.25">
      <c r="A112" s="13" t="s">
        <v>109</v>
      </c>
      <c r="B112" s="12">
        <v>77859638547</v>
      </c>
      <c r="C112" s="12" t="s">
        <v>110</v>
      </c>
      <c r="D112" s="12">
        <v>3224</v>
      </c>
      <c r="E112" t="s">
        <v>99</v>
      </c>
      <c r="F112" s="10">
        <v>1394</v>
      </c>
    </row>
    <row r="113" spans="1:6" x14ac:dyDescent="0.25">
      <c r="A113" s="13"/>
      <c r="B113" s="12"/>
      <c r="C113" s="12"/>
      <c r="D113" s="12"/>
      <c r="E113" s="11"/>
      <c r="F113" s="10"/>
    </row>
    <row r="114" spans="1:6" x14ac:dyDescent="0.25">
      <c r="A114" t="s">
        <v>22</v>
      </c>
      <c r="B114" s="2">
        <v>70133616033</v>
      </c>
      <c r="C114" s="2" t="s">
        <v>21</v>
      </c>
      <c r="D114" s="2">
        <v>3231</v>
      </c>
      <c r="E114" t="s">
        <v>20</v>
      </c>
      <c r="F114" s="1">
        <v>116.97</v>
      </c>
    </row>
    <row r="115" spans="1:6" x14ac:dyDescent="0.25">
      <c r="C115" s="2"/>
      <c r="D115" s="2"/>
    </row>
    <row r="116" spans="1:6" x14ac:dyDescent="0.25">
      <c r="A116" t="s">
        <v>131</v>
      </c>
      <c r="B116" s="2">
        <v>47572307588</v>
      </c>
      <c r="C116" s="2" t="s">
        <v>18</v>
      </c>
      <c r="D116" s="2">
        <v>3224</v>
      </c>
      <c r="E116" t="s">
        <v>99</v>
      </c>
      <c r="F116" s="1">
        <v>44.65</v>
      </c>
    </row>
    <row r="117" spans="1:6" x14ac:dyDescent="0.25">
      <c r="A117" t="s">
        <v>131</v>
      </c>
      <c r="B117" s="2">
        <v>47572307588</v>
      </c>
      <c r="C117" s="2" t="s">
        <v>18</v>
      </c>
      <c r="D117" s="2">
        <v>3224</v>
      </c>
      <c r="E117" t="s">
        <v>99</v>
      </c>
      <c r="F117" s="1">
        <v>35.909999999999997</v>
      </c>
    </row>
    <row r="118" spans="1:6" x14ac:dyDescent="0.25">
      <c r="A118" s="8" t="s">
        <v>132</v>
      </c>
      <c r="B118" s="9"/>
      <c r="C118" s="9"/>
      <c r="D118" s="9"/>
      <c r="E118" s="8"/>
      <c r="F118" s="7">
        <f>SUM(F116:F117)</f>
        <v>80.56</v>
      </c>
    </row>
    <row r="119" spans="1:6" x14ac:dyDescent="0.25">
      <c r="C119" s="2"/>
      <c r="D119" s="2"/>
    </row>
    <row r="120" spans="1:6" x14ac:dyDescent="0.25">
      <c r="A120" t="s">
        <v>94</v>
      </c>
      <c r="B120" s="2">
        <v>35612764424</v>
      </c>
      <c r="C120" s="2" t="s">
        <v>18</v>
      </c>
      <c r="D120" s="2">
        <v>3227</v>
      </c>
      <c r="E120" t="s">
        <v>95</v>
      </c>
      <c r="F120" s="1">
        <v>155.13999999999999</v>
      </c>
    </row>
    <row r="121" spans="1:6" x14ac:dyDescent="0.25">
      <c r="C121" s="2"/>
      <c r="D121" s="2"/>
    </row>
    <row r="122" spans="1:6" x14ac:dyDescent="0.25">
      <c r="A122" t="s">
        <v>19</v>
      </c>
      <c r="B122" s="2">
        <v>31073587765</v>
      </c>
      <c r="C122" s="2" t="s">
        <v>18</v>
      </c>
      <c r="D122" s="2">
        <v>3234</v>
      </c>
      <c r="E122" t="s">
        <v>17</v>
      </c>
      <c r="F122" s="1">
        <v>57.26</v>
      </c>
    </row>
    <row r="123" spans="1:6" x14ac:dyDescent="0.25">
      <c r="C123" s="2"/>
      <c r="D123" s="2"/>
    </row>
    <row r="124" spans="1:6" x14ac:dyDescent="0.25">
      <c r="A124" t="s">
        <v>15</v>
      </c>
      <c r="B124" s="2">
        <v>467090373</v>
      </c>
      <c r="C124" s="2" t="s">
        <v>16</v>
      </c>
      <c r="D124" s="2">
        <v>3222</v>
      </c>
      <c r="E124" t="s">
        <v>12</v>
      </c>
      <c r="F124" s="1">
        <v>47.3</v>
      </c>
    </row>
    <row r="125" spans="1:6" x14ac:dyDescent="0.25">
      <c r="C125" s="2"/>
      <c r="D125" s="2"/>
    </row>
    <row r="126" spans="1:6" x14ac:dyDescent="0.25">
      <c r="A126" t="s">
        <v>14</v>
      </c>
      <c r="B126" s="2">
        <v>44138062462</v>
      </c>
      <c r="C126" s="2" t="s">
        <v>13</v>
      </c>
      <c r="D126" s="2">
        <v>3222</v>
      </c>
      <c r="E126" t="s">
        <v>12</v>
      </c>
      <c r="F126" s="1">
        <v>107.63</v>
      </c>
    </row>
    <row r="127" spans="1:6" x14ac:dyDescent="0.25">
      <c r="A127" t="s">
        <v>14</v>
      </c>
      <c r="B127" s="2">
        <v>44138062462</v>
      </c>
      <c r="C127" s="2" t="s">
        <v>13</v>
      </c>
      <c r="D127" s="2">
        <v>3222</v>
      </c>
      <c r="E127" t="s">
        <v>12</v>
      </c>
      <c r="F127" s="1">
        <v>198.73</v>
      </c>
    </row>
    <row r="128" spans="1:6" x14ac:dyDescent="0.25">
      <c r="A128" t="s">
        <v>14</v>
      </c>
      <c r="B128" s="2">
        <v>44138062462</v>
      </c>
      <c r="C128" s="2" t="s">
        <v>13</v>
      </c>
      <c r="D128" s="2">
        <v>3222</v>
      </c>
      <c r="E128" t="s">
        <v>12</v>
      </c>
      <c r="F128" s="1">
        <v>207.01</v>
      </c>
    </row>
    <row r="129" spans="1:6" x14ac:dyDescent="0.25">
      <c r="A129" t="s">
        <v>14</v>
      </c>
      <c r="B129" s="2">
        <v>44138062462</v>
      </c>
      <c r="C129" s="2" t="s">
        <v>13</v>
      </c>
      <c r="D129" s="2">
        <v>3222</v>
      </c>
      <c r="E129" t="s">
        <v>12</v>
      </c>
      <c r="F129" s="1">
        <v>231</v>
      </c>
    </row>
    <row r="130" spans="1:6" x14ac:dyDescent="0.25">
      <c r="A130" t="s">
        <v>14</v>
      </c>
      <c r="B130" s="2">
        <v>44138062462</v>
      </c>
      <c r="C130" s="2" t="s">
        <v>13</v>
      </c>
      <c r="D130" s="2">
        <v>3222</v>
      </c>
      <c r="E130" t="s">
        <v>12</v>
      </c>
      <c r="F130" s="1">
        <v>111.09</v>
      </c>
    </row>
    <row r="131" spans="1:6" x14ac:dyDescent="0.25">
      <c r="A131" s="8" t="s">
        <v>11</v>
      </c>
      <c r="B131" s="9"/>
      <c r="C131" s="8"/>
      <c r="D131" s="8"/>
      <c r="E131" s="8"/>
      <c r="F131" s="7">
        <f>SUM(F126:F130)</f>
        <v>855.46</v>
      </c>
    </row>
    <row r="134" spans="1:6" x14ac:dyDescent="0.25">
      <c r="E134" s="6" t="s">
        <v>103</v>
      </c>
    </row>
    <row r="135" spans="1:6" x14ac:dyDescent="0.25">
      <c r="E135" s="6" t="s">
        <v>10</v>
      </c>
    </row>
    <row r="137" spans="1:6" x14ac:dyDescent="0.25">
      <c r="D137" s="26" t="s">
        <v>9</v>
      </c>
      <c r="E137" s="5" t="s">
        <v>8</v>
      </c>
      <c r="F137" s="24" t="s">
        <v>7</v>
      </c>
    </row>
    <row r="138" spans="1:6" x14ac:dyDescent="0.25">
      <c r="D138" s="27"/>
      <c r="E138" s="4" t="s">
        <v>6</v>
      </c>
      <c r="F138" s="25"/>
    </row>
    <row r="139" spans="1:6" x14ac:dyDescent="0.25">
      <c r="D139" s="2"/>
    </row>
    <row r="140" spans="1:6" x14ac:dyDescent="0.25">
      <c r="D140" s="2" t="s">
        <v>5</v>
      </c>
      <c r="E140" t="s">
        <v>4</v>
      </c>
      <c r="F140" s="3">
        <v>55035.65</v>
      </c>
    </row>
    <row r="141" spans="1:6" x14ac:dyDescent="0.25">
      <c r="D141" s="2">
        <v>3121</v>
      </c>
      <c r="E141" t="s">
        <v>3</v>
      </c>
      <c r="F141" s="3">
        <v>1157.22</v>
      </c>
    </row>
    <row r="142" spans="1:6" x14ac:dyDescent="0.25">
      <c r="D142" s="2">
        <v>3132</v>
      </c>
      <c r="E142" t="s">
        <v>2</v>
      </c>
      <c r="F142" s="3">
        <v>9080.9</v>
      </c>
    </row>
    <row r="143" spans="1:6" x14ac:dyDescent="0.25">
      <c r="D143" s="2">
        <v>3211</v>
      </c>
      <c r="E143" t="s">
        <v>1</v>
      </c>
      <c r="F143" s="3">
        <v>517</v>
      </c>
    </row>
    <row r="144" spans="1:6" x14ac:dyDescent="0.25">
      <c r="D144" s="2">
        <v>3212</v>
      </c>
      <c r="E144" t="s">
        <v>0</v>
      </c>
      <c r="F144" s="3">
        <v>3263.95</v>
      </c>
    </row>
    <row r="145" spans="4:4" x14ac:dyDescent="0.25">
      <c r="D145" s="2"/>
    </row>
  </sheetData>
  <mergeCells count="3">
    <mergeCell ref="F8:F9"/>
    <mergeCell ref="D137:D138"/>
    <mergeCell ref="F137:F138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27" sqref="B27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135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135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v>57142.7</v>
      </c>
    </row>
    <row r="18" spans="2:4" x14ac:dyDescent="0.25">
      <c r="B18" s="2">
        <v>3121</v>
      </c>
      <c r="C18" t="s">
        <v>3</v>
      </c>
      <c r="D18" s="3">
        <v>3360</v>
      </c>
    </row>
    <row r="19" spans="2:4" x14ac:dyDescent="0.25">
      <c r="B19" s="2">
        <v>3132</v>
      </c>
      <c r="C19" t="s">
        <v>2</v>
      </c>
      <c r="D19" s="3">
        <v>9428.5499999999993</v>
      </c>
    </row>
    <row r="20" spans="2:4" x14ac:dyDescent="0.25">
      <c r="B20" s="2">
        <v>3212</v>
      </c>
      <c r="C20" t="s">
        <v>0</v>
      </c>
      <c r="D20" s="3">
        <v>3800.24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2" sqref="C12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138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138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v>55265.760000000002</v>
      </c>
    </row>
    <row r="18" spans="2:4" x14ac:dyDescent="0.25">
      <c r="B18" s="2">
        <v>3121</v>
      </c>
      <c r="C18" t="s">
        <v>3</v>
      </c>
      <c r="D18" s="3">
        <v>570.5</v>
      </c>
    </row>
    <row r="19" spans="2:4" x14ac:dyDescent="0.25">
      <c r="B19" s="2">
        <v>3132</v>
      </c>
      <c r="C19" t="s">
        <v>2</v>
      </c>
      <c r="D19" s="3">
        <v>9118.86</v>
      </c>
    </row>
    <row r="20" spans="2:4" x14ac:dyDescent="0.25">
      <c r="B20" s="2">
        <v>3212</v>
      </c>
      <c r="C20" t="s">
        <v>0</v>
      </c>
      <c r="D20" s="3">
        <v>3326.44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6" sqref="C6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139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139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v>56789.06</v>
      </c>
    </row>
    <row r="18" spans="2:4" x14ac:dyDescent="0.25">
      <c r="B18" s="2">
        <v>3121</v>
      </c>
      <c r="C18" t="s">
        <v>3</v>
      </c>
      <c r="D18" s="3">
        <v>9300</v>
      </c>
    </row>
    <row r="19" spans="2:4" x14ac:dyDescent="0.25">
      <c r="B19" s="2">
        <v>3132</v>
      </c>
      <c r="C19" t="s">
        <v>2</v>
      </c>
      <c r="D19" s="3">
        <v>9372.7900000000009</v>
      </c>
    </row>
    <row r="20" spans="2:4" x14ac:dyDescent="0.25">
      <c r="B20" s="2">
        <v>3212</v>
      </c>
      <c r="C20" t="s">
        <v>0</v>
      </c>
      <c r="D20" s="3">
        <v>3021.94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6" sqref="C6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140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140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v>54209.96</v>
      </c>
    </row>
    <row r="18" spans="2:4" x14ac:dyDescent="0.25">
      <c r="B18" s="2">
        <v>3121</v>
      </c>
      <c r="C18" t="s">
        <v>3</v>
      </c>
      <c r="D18" s="3">
        <v>525.9</v>
      </c>
    </row>
    <row r="19" spans="2:4" x14ac:dyDescent="0.25">
      <c r="B19" s="2">
        <v>3132</v>
      </c>
      <c r="C19" t="s">
        <v>2</v>
      </c>
      <c r="D19" s="3">
        <v>8944.65</v>
      </c>
    </row>
    <row r="20" spans="2:4" x14ac:dyDescent="0.25">
      <c r="B20" s="2">
        <v>3212</v>
      </c>
      <c r="C20" t="s">
        <v>0</v>
      </c>
      <c r="D20" s="3">
        <v>2992.24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141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142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v>55032.2</v>
      </c>
    </row>
    <row r="18" spans="2:4" x14ac:dyDescent="0.25">
      <c r="B18" s="2">
        <v>3121</v>
      </c>
      <c r="C18" t="s">
        <v>3</v>
      </c>
      <c r="D18" s="3">
        <v>0</v>
      </c>
    </row>
    <row r="19" spans="2:4" x14ac:dyDescent="0.25">
      <c r="B19" s="2">
        <v>3132</v>
      </c>
      <c r="C19" t="s">
        <v>2</v>
      </c>
      <c r="D19" s="3">
        <v>9078.31</v>
      </c>
    </row>
    <row r="20" spans="2:4" x14ac:dyDescent="0.25">
      <c r="B20" s="2">
        <v>3212</v>
      </c>
      <c r="C20" t="s">
        <v>0</v>
      </c>
      <c r="D20" s="3">
        <v>1103.19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21" sqref="D21"/>
    </sheetView>
  </sheetViews>
  <sheetFormatPr defaultRowHeight="15" x14ac:dyDescent="0.25"/>
  <cols>
    <col min="1" max="1" width="30.85546875" customWidth="1"/>
    <col min="3" max="3" width="51.7109375" customWidth="1"/>
    <col min="4" max="4" width="14.5703125" style="1" customWidth="1"/>
  </cols>
  <sheetData>
    <row r="1" spans="1:4" ht="15.75" x14ac:dyDescent="0.25">
      <c r="A1" s="21" t="s">
        <v>68</v>
      </c>
    </row>
    <row r="2" spans="1:4" ht="15.75" x14ac:dyDescent="0.25">
      <c r="A2" s="20" t="s">
        <v>67</v>
      </c>
    </row>
    <row r="3" spans="1:4" ht="15.75" x14ac:dyDescent="0.25">
      <c r="A3" s="20" t="s">
        <v>66</v>
      </c>
    </row>
    <row r="4" spans="1:4" ht="15.75" x14ac:dyDescent="0.25">
      <c r="A4" s="20"/>
    </row>
    <row r="5" spans="1:4" ht="15.75" x14ac:dyDescent="0.25">
      <c r="A5" s="20"/>
      <c r="C5" s="6" t="s">
        <v>143</v>
      </c>
    </row>
    <row r="6" spans="1:4" x14ac:dyDescent="0.25">
      <c r="C6" s="6" t="s">
        <v>65</v>
      </c>
    </row>
    <row r="7" spans="1:4" x14ac:dyDescent="0.25">
      <c r="C7" s="6"/>
    </row>
    <row r="8" spans="1:4" x14ac:dyDescent="0.25">
      <c r="C8" t="s">
        <v>137</v>
      </c>
    </row>
    <row r="9" spans="1:4" x14ac:dyDescent="0.25">
      <c r="B9" s="23" t="s">
        <v>136</v>
      </c>
    </row>
    <row r="11" spans="1:4" x14ac:dyDescent="0.25">
      <c r="C11" s="6" t="s">
        <v>143</v>
      </c>
    </row>
    <row r="12" spans="1:4" x14ac:dyDescent="0.25">
      <c r="C12" s="6" t="s">
        <v>10</v>
      </c>
    </row>
    <row r="14" spans="1:4" x14ac:dyDescent="0.25">
      <c r="B14" s="26" t="s">
        <v>9</v>
      </c>
      <c r="C14" s="5" t="s">
        <v>8</v>
      </c>
      <c r="D14" s="24" t="s">
        <v>7</v>
      </c>
    </row>
    <row r="15" spans="1:4" x14ac:dyDescent="0.25">
      <c r="B15" s="27"/>
      <c r="C15" s="4" t="s">
        <v>6</v>
      </c>
      <c r="D15" s="25"/>
    </row>
    <row r="16" spans="1:4" x14ac:dyDescent="0.25">
      <c r="B16" s="2"/>
    </row>
    <row r="17" spans="2:4" x14ac:dyDescent="0.25">
      <c r="B17" s="2" t="s">
        <v>5</v>
      </c>
      <c r="C17" t="s">
        <v>4</v>
      </c>
      <c r="D17" s="3">
        <v>53918.44</v>
      </c>
    </row>
    <row r="18" spans="2:4" x14ac:dyDescent="0.25">
      <c r="B18" s="2">
        <v>3121</v>
      </c>
      <c r="C18" t="s">
        <v>3</v>
      </c>
      <c r="D18" s="3">
        <v>0</v>
      </c>
    </row>
    <row r="19" spans="2:4" x14ac:dyDescent="0.25">
      <c r="B19" s="2">
        <v>3132</v>
      </c>
      <c r="C19" t="s">
        <v>2</v>
      </c>
      <c r="D19" s="3">
        <v>8896.56</v>
      </c>
    </row>
    <row r="20" spans="2:4" x14ac:dyDescent="0.25">
      <c r="B20" s="2">
        <v>3212</v>
      </c>
      <c r="C20" t="s">
        <v>0</v>
      </c>
      <c r="D20" s="3">
        <v>1423.7</v>
      </c>
    </row>
    <row r="21" spans="2:4" x14ac:dyDescent="0.25">
      <c r="B21" s="2"/>
    </row>
  </sheetData>
  <mergeCells count="2">
    <mergeCell ref="B14:B15"/>
    <mergeCell ref="D14:D15"/>
  </mergeCells>
  <hyperlinks>
    <hyperlink ref="B9" r:id="rId1"/>
  </hyperlinks>
  <pageMargins left="0.7" right="0.7" top="0.75" bottom="0.75" header="0.3" footer="0.3"/>
  <pageSetup paperSize="9"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2025-02-18T10:01:12Z</cp:lastPrinted>
  <dcterms:created xsi:type="dcterms:W3CDTF">2025-02-18T09:29:11Z</dcterms:created>
  <dcterms:modified xsi:type="dcterms:W3CDTF">2026-02-06T09:36:12Z</dcterms:modified>
</cp:coreProperties>
</file>